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0" yWindow="0" windowWidth="25600" windowHeight="17460" tabRatio="500"/>
  </bookViews>
  <sheets>
    <sheet name="Hoja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7" i="1" l="1"/>
  <c r="R17" i="1"/>
  <c r="Q17" i="1"/>
  <c r="P17" i="1"/>
  <c r="O17" i="1"/>
  <c r="N17" i="1"/>
</calcChain>
</file>

<file path=xl/sharedStrings.xml><?xml version="1.0" encoding="utf-8"?>
<sst xmlns="http://schemas.openxmlformats.org/spreadsheetml/2006/main" count="15" uniqueCount="15">
  <si>
    <t>INVERSION SOCIETARIA  TOTAL*</t>
  </si>
  <si>
    <t>CONSTITUCION  Y AUMENTO DE CAPITAL</t>
  </si>
  <si>
    <t>(MILLONES DE DOLARES)</t>
  </si>
  <si>
    <t>ACTIVIDAD</t>
  </si>
  <si>
    <t>AÑOS</t>
  </si>
  <si>
    <t>ECONOMICA</t>
  </si>
  <si>
    <t>2011**</t>
  </si>
  <si>
    <t>2012**</t>
  </si>
  <si>
    <t>2013**</t>
  </si>
  <si>
    <t>2014**</t>
  </si>
  <si>
    <t>MINAS Y CANTERAS</t>
  </si>
  <si>
    <t>TOTAL</t>
  </si>
  <si>
    <t>%</t>
  </si>
  <si>
    <t>* Fuente :  Superintendencia de  Compañías</t>
  </si>
  <si>
    <t>**  Datos Provisionales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</si>
</sst>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/>
    <xf numFmtId="0" fontId="4" fillId="0" borderId="1" xfId="1" applyFont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4" fillId="0" borderId="6" xfId="1" applyFont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7" xfId="1" applyBorder="1"/>
    <xf numFmtId="0" fontId="4" fillId="0" borderId="7" xfId="1" applyFont="1" applyBorder="1" applyAlignment="1">
      <alignment horizontal="center"/>
    </xf>
    <xf numFmtId="0" fontId="0" fillId="0" borderId="7" xfId="0" applyBorder="1"/>
    <xf numFmtId="0" fontId="5" fillId="0" borderId="7" xfId="0" applyFont="1" applyBorder="1" applyAlignment="1">
      <alignment horizontal="center"/>
    </xf>
    <xf numFmtId="0" fontId="1" fillId="0" borderId="8" xfId="1" applyBorder="1"/>
    <xf numFmtId="2" fontId="1" fillId="0" borderId="8" xfId="1" applyNumberFormat="1" applyFill="1" applyBorder="1"/>
    <xf numFmtId="0" fontId="1" fillId="0" borderId="8" xfId="1" applyFill="1" applyBorder="1"/>
    <xf numFmtId="4" fontId="1" fillId="0" borderId="8" xfId="1" applyNumberFormat="1" applyFill="1" applyBorder="1"/>
    <xf numFmtId="0" fontId="4" fillId="0" borderId="5" xfId="1" applyFont="1" applyBorder="1"/>
    <xf numFmtId="4" fontId="4" fillId="0" borderId="5" xfId="1" applyNumberFormat="1" applyFont="1" applyFill="1" applyBorder="1"/>
    <xf numFmtId="0" fontId="4" fillId="0" borderId="5" xfId="1" applyFont="1" applyFill="1" applyBorder="1"/>
    <xf numFmtId="4" fontId="4" fillId="0" borderId="5" xfId="2" applyNumberFormat="1" applyFont="1" applyBorder="1"/>
    <xf numFmtId="0" fontId="1" fillId="0" borderId="5" xfId="1" applyFont="1" applyBorder="1" applyAlignment="1">
      <alignment horizontal="center"/>
    </xf>
    <xf numFmtId="10" fontId="4" fillId="3" borderId="5" xfId="3" applyNumberFormat="1" applyFont="1" applyFill="1" applyBorder="1"/>
    <xf numFmtId="0" fontId="6" fillId="0" borderId="0" xfId="0" applyFont="1"/>
    <xf numFmtId="0" fontId="1" fillId="0" borderId="0" xfId="4" applyFont="1" applyBorder="1" applyAlignment="1">
      <alignment horizontal="center"/>
    </xf>
    <xf numFmtId="10" fontId="4" fillId="0" borderId="0" xfId="5" applyNumberFormat="1" applyFont="1" applyBorder="1"/>
    <xf numFmtId="0" fontId="1" fillId="0" borderId="0" xfId="4"/>
    <xf numFmtId="0" fontId="0" fillId="0" borderId="0" xfId="0" applyBorder="1"/>
    <xf numFmtId="0" fontId="2" fillId="0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</cellXfs>
  <cellStyles count="6">
    <cellStyle name="Normal" xfId="0" builtinId="0"/>
    <cellStyle name="Normal 19" xfId="2"/>
    <cellStyle name="Normal 20" xfId="1"/>
    <cellStyle name="Normal 22" xfId="4"/>
    <cellStyle name="Porcentual 2" xfId="5"/>
    <cellStyle name="Porcentual 20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C"/>
            </a:pPr>
            <a:r>
              <a:rPr lang="es-ES" sz="1600"/>
              <a:t>INVERSIÓN</a:t>
            </a:r>
            <a:r>
              <a:rPr lang="es-ES" sz="1600" baseline="0"/>
              <a:t> SOCIETARIA</a:t>
            </a:r>
            <a:endParaRPr lang="es-ES" sz="1600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3175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/>
        </a:gradFill>
        <a:ln w="25400">
          <a:noFill/>
        </a:ln>
      </c:spPr>
    </c:sideWall>
    <c:backWall>
      <c:thickness val="0"/>
      <c:spPr>
        <a:gradFill rotWithShape="0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/>
        </a:gra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8753156644066"/>
          <c:y val="0.0940605595032335"/>
          <c:w val="0.754572807736573"/>
          <c:h val="0.736905644768178"/>
        </c:manualLayout>
      </c:layout>
      <c:bar3DChart>
        <c:barDir val="col"/>
        <c:grouping val="clustered"/>
        <c:varyColors val="0"/>
        <c:ser>
          <c:idx val="0"/>
          <c:order val="0"/>
          <c:tx>
            <c:v>MINERAS</c:v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val>
            <c:numRef>
              <c:f>'[1]INVERSION  SOCIETARIA'!$G$13:$S$13</c:f>
              <c:numCache>
                <c:formatCode>General</c:formatCode>
                <c:ptCount val="13"/>
                <c:pt idx="0">
                  <c:v>6.0</c:v>
                </c:pt>
                <c:pt idx="1">
                  <c:v>3.94</c:v>
                </c:pt>
                <c:pt idx="2">
                  <c:v>10.09</c:v>
                </c:pt>
                <c:pt idx="3">
                  <c:v>0.85</c:v>
                </c:pt>
                <c:pt idx="4">
                  <c:v>3.07</c:v>
                </c:pt>
                <c:pt idx="5">
                  <c:v>12.87</c:v>
                </c:pt>
                <c:pt idx="6">
                  <c:v>46.03</c:v>
                </c:pt>
                <c:pt idx="7">
                  <c:v>2.87</c:v>
                </c:pt>
                <c:pt idx="8">
                  <c:v>3.8</c:v>
                </c:pt>
                <c:pt idx="9">
                  <c:v>109.65</c:v>
                </c:pt>
                <c:pt idx="10">
                  <c:v>25.79</c:v>
                </c:pt>
                <c:pt idx="11">
                  <c:v>71.62</c:v>
                </c:pt>
                <c:pt idx="12">
                  <c:v>196.675</c:v>
                </c:pt>
              </c:numCache>
            </c:numRef>
          </c:val>
        </c:ser>
        <c:ser>
          <c:idx val="1"/>
          <c:order val="1"/>
          <c:tx>
            <c:v>TOTALES</c:v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val>
            <c:numRef>
              <c:f>'[1]INVERSION  SOCIETARIA'!$G$15:$S$15</c:f>
              <c:numCache>
                <c:formatCode>General</c:formatCode>
                <c:ptCount val="13"/>
                <c:pt idx="0">
                  <c:v>731.22</c:v>
                </c:pt>
                <c:pt idx="1">
                  <c:v>788.46</c:v>
                </c:pt>
                <c:pt idx="2">
                  <c:v>670.51</c:v>
                </c:pt>
                <c:pt idx="3">
                  <c:v>987.5599999999999</c:v>
                </c:pt>
                <c:pt idx="4">
                  <c:v>1457.42</c:v>
                </c:pt>
                <c:pt idx="5">
                  <c:v>815.22</c:v>
                </c:pt>
                <c:pt idx="6">
                  <c:v>1417.34</c:v>
                </c:pt>
                <c:pt idx="7">
                  <c:v>1802.99</c:v>
                </c:pt>
                <c:pt idx="8">
                  <c:v>938.59</c:v>
                </c:pt>
                <c:pt idx="9">
                  <c:v>1013.33</c:v>
                </c:pt>
                <c:pt idx="10">
                  <c:v>946.66</c:v>
                </c:pt>
                <c:pt idx="11">
                  <c:v>1252.97</c:v>
                </c:pt>
                <c:pt idx="12">
                  <c:v>1169.3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3518152"/>
        <c:axId val="-2027147768"/>
        <c:axId val="0"/>
      </c:bar3DChart>
      <c:catAx>
        <c:axId val="2103518152"/>
        <c:scaling>
          <c:orientation val="minMax"/>
        </c:scaling>
        <c:delete val="1"/>
        <c:axPos val="b"/>
        <c:majorTickMark val="out"/>
        <c:minorTickMark val="none"/>
        <c:tickLblPos val="nextTo"/>
        <c:crossAx val="-2027147768"/>
        <c:crosses val="autoZero"/>
        <c:auto val="1"/>
        <c:lblAlgn val="ctr"/>
        <c:lblOffset val="100"/>
        <c:noMultiLvlLbl val="0"/>
      </c:catAx>
      <c:valAx>
        <c:axId val="-202714776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MILLONES DE DÓLARES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103518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2761438695393"/>
          <c:y val="0.92225231254592"/>
          <c:w val="0.30017140088502"/>
          <c:h val="0.05898125254654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5" l="0.700000000000001" r="0.700000000000001" t="0.75000000000001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C"/>
            </a:pPr>
            <a:r>
              <a:rPr lang="en-US" sz="1600"/>
              <a:t>INVERSIÓN</a:t>
            </a:r>
            <a:r>
              <a:rPr lang="en-US" sz="1600" baseline="0"/>
              <a:t> SOCIETARIA</a:t>
            </a:r>
            <a:endParaRPr lang="en-US" sz="1600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15727153424"/>
          <c:y val="0.113154936092759"/>
          <c:w val="0.820131472636959"/>
          <c:h val="0.720663705752606"/>
        </c:manualLayout>
      </c:layout>
      <c:lineChart>
        <c:grouping val="stacked"/>
        <c:varyColors val="0"/>
        <c:ser>
          <c:idx val="0"/>
          <c:order val="0"/>
          <c:tx>
            <c:v>MINERAS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val>
            <c:numRef>
              <c:f>'[1]INVERSION  SOCIETARIA'!$G$13:$S$13</c:f>
              <c:numCache>
                <c:formatCode>General</c:formatCode>
                <c:ptCount val="13"/>
                <c:pt idx="0">
                  <c:v>6.0</c:v>
                </c:pt>
                <c:pt idx="1">
                  <c:v>3.94</c:v>
                </c:pt>
                <c:pt idx="2">
                  <c:v>10.09</c:v>
                </c:pt>
                <c:pt idx="3">
                  <c:v>0.85</c:v>
                </c:pt>
                <c:pt idx="4">
                  <c:v>3.07</c:v>
                </c:pt>
                <c:pt idx="5">
                  <c:v>12.87</c:v>
                </c:pt>
                <c:pt idx="6">
                  <c:v>46.03</c:v>
                </c:pt>
                <c:pt idx="7">
                  <c:v>2.87</c:v>
                </c:pt>
                <c:pt idx="8">
                  <c:v>3.8</c:v>
                </c:pt>
                <c:pt idx="9">
                  <c:v>109.65</c:v>
                </c:pt>
                <c:pt idx="10">
                  <c:v>25.79</c:v>
                </c:pt>
                <c:pt idx="11">
                  <c:v>71.62</c:v>
                </c:pt>
                <c:pt idx="12">
                  <c:v>196.675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marker val="1"/>
        <c:smooth val="0"/>
        <c:axId val="2143616088"/>
        <c:axId val="-2027656120"/>
      </c:lineChart>
      <c:catAx>
        <c:axId val="2143616088"/>
        <c:scaling>
          <c:orientation val="minMax"/>
        </c:scaling>
        <c:delete val="1"/>
        <c:axPos val="b"/>
        <c:majorTickMark val="out"/>
        <c:minorTickMark val="none"/>
        <c:tickLblPos val="nextTo"/>
        <c:crossAx val="-2027656120"/>
        <c:crosses val="autoZero"/>
        <c:auto val="1"/>
        <c:lblAlgn val="ctr"/>
        <c:lblOffset val="100"/>
        <c:noMultiLvlLbl val="0"/>
      </c:catAx>
      <c:valAx>
        <c:axId val="-202765612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MILLONES DE DÒLARES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143616088"/>
        <c:crosses val="autoZero"/>
        <c:crossBetween val="between"/>
      </c:valAx>
      <c:spPr>
        <a:gradFill rotWithShape="0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21678527626215"/>
          <c:y val="0.939726970241903"/>
          <c:w val="0.246503654322263"/>
          <c:h val="0.049315117971878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5" l="0.700000000000001" r="0.700000000000001" t="0.75000000000001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749300</xdr:colOff>
      <xdr:row>20</xdr:row>
      <xdr:rowOff>127000</xdr:rowOff>
    </xdr:from>
    <xdr:to>
      <xdr:col>15</xdr:col>
      <xdr:colOff>723900</xdr:colOff>
      <xdr:row>47</xdr:row>
      <xdr:rowOff>63500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76200</xdr:colOff>
      <xdr:row>52</xdr:row>
      <xdr:rowOff>101600</xdr:rowOff>
    </xdr:from>
    <xdr:to>
      <xdr:col>15</xdr:col>
      <xdr:colOff>736600</xdr:colOff>
      <xdr:row>78</xdr:row>
      <xdr:rowOff>114300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0.18597</cdr:x>
      <cdr:y>0.82641</cdr:y>
    </cdr:from>
    <cdr:to>
      <cdr:x>0.97493</cdr:x>
      <cdr:y>0.8809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129916" y="4229097"/>
          <a:ext cx="4737484" cy="2667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ES" sz="1100"/>
            <a:t>2002   2003     2004    2005   2006   2007  2008</a:t>
          </a:r>
          <a:r>
            <a:rPr lang="es-ES" sz="1100" baseline="0"/>
            <a:t>    2009</a:t>
          </a:r>
          <a:r>
            <a:rPr lang="es-ES" sz="1100"/>
            <a:t>    2010   2011  2012   2013    2014</a:t>
          </a:r>
        </a:p>
        <a:p xmlns:a="http://schemas.openxmlformats.org/drawingml/2006/main">
          <a:r>
            <a:rPr lang="es-ES" sz="1100"/>
            <a:t>  </a:t>
          </a:r>
        </a:p>
      </cdr:txBody>
    </cdr:sp>
  </cdr:relSizeAnchor>
  <cdr:relSizeAnchor xmlns:cdr="http://schemas.openxmlformats.org/drawingml/2006/chartDrawing">
    <cdr:from>
      <cdr:x>0.15925</cdr:x>
      <cdr:y>0.8075</cdr:y>
    </cdr:from>
    <cdr:to>
      <cdr:x>0.15925</cdr:x>
      <cdr:y>0.80823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990601" y="40862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0.45993</cdr:x>
      <cdr:y>0.87903</cdr:y>
    </cdr:from>
    <cdr:to>
      <cdr:x>0.53236</cdr:x>
      <cdr:y>0.92014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2783425" y="4486275"/>
          <a:ext cx="435874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ES" sz="1100" b="1"/>
            <a:t>AÑOS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0.09974</cdr:x>
      <cdr:y>0.83249</cdr:y>
    </cdr:from>
    <cdr:to>
      <cdr:x>0.96588</cdr:x>
      <cdr:y>0.88468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52468" y="4184179"/>
          <a:ext cx="4495783" cy="2448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/>
            <a:t>      2002     2003     2004      2005      2006     2007    2008</a:t>
          </a:r>
          <a:r>
            <a:rPr lang="es-ES" sz="1000" baseline="0"/>
            <a:t>      2009</a:t>
          </a:r>
          <a:r>
            <a:rPr lang="es-ES" sz="1000"/>
            <a:t>       2010     2011      2012       2013       2014  </a:t>
          </a:r>
        </a:p>
      </cdr:txBody>
    </cdr:sp>
  </cdr:relSizeAnchor>
  <cdr:relSizeAnchor xmlns:cdr="http://schemas.openxmlformats.org/drawingml/2006/chartDrawing">
    <cdr:from>
      <cdr:x>0.41293</cdr:x>
      <cdr:y>0.87463</cdr:y>
    </cdr:from>
    <cdr:to>
      <cdr:x>0.52527</cdr:x>
      <cdr:y>0.92953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2181225" y="4381500"/>
          <a:ext cx="58102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ES" sz="1000" b="1"/>
            <a:t>AÑOS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zita/Downloads/ESTADISTICA_MINERA_2014-actualizado-al-28-10-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LE PROD"/>
      <sheetName val="PROD. 2014"/>
      <sheetName val="VALORES 2014"/>
      <sheetName val="CONSOL. PROD."/>
      <sheetName val="INGRESOS 2014"/>
      <sheetName val="INGRESOS  2015"/>
      <sheetName val="INGRESOS"/>
      <sheetName val="SOCIETARIA  2013"/>
      <sheetName val="SOCIETARIA 2014"/>
      <sheetName val="INVERSION  SOCIETARIA"/>
      <sheetName val="PIB"/>
      <sheetName val="EXPORTACIONES"/>
      <sheetName val="IMPORTACIONES"/>
      <sheetName val="BALANZA  COMERCIAL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3">
          <cell r="G13">
            <v>6</v>
          </cell>
          <cell r="H13">
            <v>3.94</v>
          </cell>
          <cell r="I13">
            <v>10.09</v>
          </cell>
          <cell r="J13">
            <v>0.85</v>
          </cell>
          <cell r="K13">
            <v>3.07</v>
          </cell>
          <cell r="L13">
            <v>12.87</v>
          </cell>
          <cell r="M13">
            <v>46.03</v>
          </cell>
          <cell r="N13">
            <v>2.87</v>
          </cell>
          <cell r="O13">
            <v>3.8</v>
          </cell>
          <cell r="P13">
            <v>109.65</v>
          </cell>
          <cell r="Q13">
            <v>25.79</v>
          </cell>
          <cell r="R13">
            <v>71.62</v>
          </cell>
          <cell r="S13">
            <v>196.67500000000001</v>
          </cell>
        </row>
        <row r="15">
          <cell r="G15">
            <v>731.22</v>
          </cell>
          <cell r="H15">
            <v>788.46</v>
          </cell>
          <cell r="I15">
            <v>670.51</v>
          </cell>
          <cell r="J15">
            <v>987.56</v>
          </cell>
          <cell r="K15">
            <v>1457.42</v>
          </cell>
          <cell r="L15">
            <v>815.22</v>
          </cell>
          <cell r="M15">
            <v>1417.34</v>
          </cell>
          <cell r="N15">
            <v>1802.99</v>
          </cell>
          <cell r="O15">
            <v>938.59</v>
          </cell>
          <cell r="P15">
            <v>1013.33</v>
          </cell>
          <cell r="Q15">
            <v>946.66</v>
          </cell>
          <cell r="R15">
            <v>1252.97</v>
          </cell>
          <cell r="S15">
            <v>1169.3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23"/>
  <sheetViews>
    <sheetView tabSelected="1" workbookViewId="0">
      <selection activeCell="S15" sqref="S15"/>
    </sheetView>
  </sheetViews>
  <sheetFormatPr baseColWidth="10" defaultRowHeight="15" x14ac:dyDescent="0"/>
  <cols>
    <col min="1" max="1" width="25.1640625" customWidth="1"/>
    <col min="2" max="6" width="0" hidden="1" customWidth="1"/>
    <col min="19" max="19" width="14.6640625" bestFit="1" customWidth="1"/>
  </cols>
  <sheetData>
    <row r="5" spans="1:19">
      <c r="A5" s="29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>
      <c r="A6" s="29" t="s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>
      <c r="A7" s="30" t="s">
        <v>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6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9" ht="16" thickBot="1">
      <c r="A9" s="2" t="s">
        <v>3</v>
      </c>
      <c r="B9" s="31" t="s">
        <v>4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"/>
      <c r="P9" s="3"/>
      <c r="Q9" s="4"/>
      <c r="R9" s="4"/>
      <c r="S9" s="4"/>
    </row>
    <row r="10" spans="1:19">
      <c r="A10" s="5" t="s">
        <v>5</v>
      </c>
      <c r="B10" s="5">
        <v>1997</v>
      </c>
      <c r="C10" s="5">
        <v>1998</v>
      </c>
      <c r="D10" s="5">
        <v>1999</v>
      </c>
      <c r="E10" s="5">
        <v>2000</v>
      </c>
      <c r="F10" s="5">
        <v>2001</v>
      </c>
      <c r="G10" s="6">
        <v>2002</v>
      </c>
      <c r="H10" s="6">
        <v>2003</v>
      </c>
      <c r="I10" s="6">
        <v>2004</v>
      </c>
      <c r="J10" s="6">
        <v>2005</v>
      </c>
      <c r="K10" s="6">
        <v>2006</v>
      </c>
      <c r="L10" s="6">
        <v>2007</v>
      </c>
      <c r="M10" s="6">
        <v>2008</v>
      </c>
      <c r="N10" s="7">
        <v>2009</v>
      </c>
      <c r="O10" s="7">
        <v>2010</v>
      </c>
      <c r="P10" s="7" t="s">
        <v>6</v>
      </c>
      <c r="Q10" s="8" t="s">
        <v>7</v>
      </c>
      <c r="R10" s="9" t="s">
        <v>8</v>
      </c>
      <c r="S10" s="9" t="s">
        <v>9</v>
      </c>
    </row>
    <row r="11" spans="1:19" ht="16" thickBot="1">
      <c r="A11" s="10"/>
      <c r="B11" s="11"/>
      <c r="C11" s="11"/>
      <c r="D11" s="11"/>
      <c r="E11" s="11"/>
      <c r="F11" s="11"/>
      <c r="G11" s="10"/>
      <c r="H11" s="10"/>
      <c r="I11" s="10"/>
      <c r="J11" s="10"/>
      <c r="K11" s="10"/>
      <c r="L11" s="10"/>
      <c r="M11" s="10"/>
      <c r="N11" s="12"/>
      <c r="O11" s="12"/>
      <c r="P11" s="12"/>
      <c r="Q11" s="13"/>
      <c r="R11" s="12"/>
      <c r="S11" s="12"/>
    </row>
    <row r="13" spans="1:19">
      <c r="A13" s="14" t="s">
        <v>10</v>
      </c>
      <c r="B13" s="14">
        <v>1.17</v>
      </c>
      <c r="C13" s="14">
        <v>1.19</v>
      </c>
      <c r="D13" s="14">
        <v>0.56999999999999995</v>
      </c>
      <c r="E13" s="14">
        <v>2.08</v>
      </c>
      <c r="F13" s="14">
        <v>6.43</v>
      </c>
      <c r="G13" s="15">
        <v>6</v>
      </c>
      <c r="H13" s="16">
        <v>3.94</v>
      </c>
      <c r="I13" s="16">
        <v>10.09</v>
      </c>
      <c r="J13" s="16">
        <v>0.85</v>
      </c>
      <c r="K13" s="16">
        <v>3.07</v>
      </c>
      <c r="L13" s="16">
        <v>12.87</v>
      </c>
      <c r="M13" s="16">
        <v>46.03</v>
      </c>
      <c r="N13" s="16">
        <v>2.87</v>
      </c>
      <c r="O13" s="15">
        <v>3.8</v>
      </c>
      <c r="P13" s="16">
        <v>109.65</v>
      </c>
      <c r="Q13" s="16">
        <v>25.79</v>
      </c>
      <c r="R13" s="16">
        <v>71.62</v>
      </c>
      <c r="S13" s="17">
        <v>196.67500000000001</v>
      </c>
    </row>
    <row r="14" spans="1:19" ht="16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9" ht="16" thickBot="1">
      <c r="A15" s="18" t="s">
        <v>11</v>
      </c>
      <c r="B15" s="18">
        <v>479.34</v>
      </c>
      <c r="C15" s="18">
        <v>599.53</v>
      </c>
      <c r="D15" s="18">
        <v>461.14</v>
      </c>
      <c r="E15" s="18">
        <v>253.51</v>
      </c>
      <c r="F15" s="18">
        <v>795.06</v>
      </c>
      <c r="G15" s="19">
        <v>731.22</v>
      </c>
      <c r="H15" s="20">
        <v>788.46</v>
      </c>
      <c r="I15" s="20">
        <v>670.51</v>
      </c>
      <c r="J15" s="20">
        <v>987.56</v>
      </c>
      <c r="K15" s="18">
        <v>1457.42</v>
      </c>
      <c r="L15" s="18">
        <v>815.22</v>
      </c>
      <c r="M15" s="18">
        <v>1417.34</v>
      </c>
      <c r="N15" s="20">
        <v>1802.99</v>
      </c>
      <c r="O15" s="20">
        <v>938.59</v>
      </c>
      <c r="P15" s="20">
        <v>1013.33</v>
      </c>
      <c r="Q15" s="20">
        <v>946.66</v>
      </c>
      <c r="R15" s="19">
        <v>1252.97</v>
      </c>
      <c r="S15" s="21">
        <v>1169.3</v>
      </c>
    </row>
    <row r="16" spans="1:19" ht="16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9" ht="16" thickBot="1">
      <c r="A17" s="22" t="s">
        <v>12</v>
      </c>
      <c r="B17" s="23">
        <v>2.4408561772437101E-3</v>
      </c>
      <c r="C17" s="23">
        <v>1.984888162393875E-3</v>
      </c>
      <c r="D17" s="23">
        <v>1.2360671379624409E-3</v>
      </c>
      <c r="E17" s="23">
        <v>8.2048045441994403E-3</v>
      </c>
      <c r="F17" s="23">
        <v>8.0874399416396257E-3</v>
      </c>
      <c r="G17" s="23">
        <v>8.2054648395831625E-3</v>
      </c>
      <c r="H17" s="23">
        <v>4.9970829211374067E-3</v>
      </c>
      <c r="I17" s="23">
        <v>1.5048246856870144E-2</v>
      </c>
      <c r="J17" s="23">
        <v>8.6070719753736488E-4</v>
      </c>
      <c r="K17" s="23">
        <v>2.10646210426644E-3</v>
      </c>
      <c r="L17" s="23">
        <v>1.578714948112166E-2</v>
      </c>
      <c r="M17" s="23">
        <v>3.2476328890000003E-2</v>
      </c>
      <c r="N17" s="23">
        <f t="shared" ref="N17:S17" si="0">N13/N15</f>
        <v>1.5918002873005397E-3</v>
      </c>
      <c r="O17" s="23">
        <f t="shared" si="0"/>
        <v>4.0486261306853892E-3</v>
      </c>
      <c r="P17" s="23">
        <f t="shared" si="0"/>
        <v>0.10820759278813417</v>
      </c>
      <c r="Q17" s="23">
        <f t="shared" si="0"/>
        <v>2.7243149599645067E-2</v>
      </c>
      <c r="R17" s="23">
        <f t="shared" si="0"/>
        <v>5.7160187394750074E-2</v>
      </c>
      <c r="S17" s="23">
        <f t="shared" si="0"/>
        <v>0.16819892243222442</v>
      </c>
    </row>
    <row r="19" spans="1:19">
      <c r="A19" s="24" t="s">
        <v>13</v>
      </c>
    </row>
    <row r="20" spans="1:19">
      <c r="A20" s="24" t="s">
        <v>14</v>
      </c>
    </row>
    <row r="22" spans="1:19">
      <c r="A22" s="25"/>
      <c r="B22" s="26"/>
      <c r="C22" s="26"/>
      <c r="D22" s="26"/>
      <c r="E22" s="26"/>
      <c r="F22" s="26"/>
      <c r="G22" s="27"/>
      <c r="H22" s="27"/>
      <c r="I22" s="27"/>
      <c r="J22" s="27"/>
      <c r="K22" s="27"/>
      <c r="L22" s="27"/>
    </row>
    <row r="23" spans="1:19">
      <c r="G23" s="28"/>
    </row>
  </sheetData>
  <mergeCells count="4">
    <mergeCell ref="A5:S5"/>
    <mergeCell ref="A6:S6"/>
    <mergeCell ref="A7:S7"/>
    <mergeCell ref="B9:N9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>ARCOM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Inversión societaria total</dc:title>
  <dc:subject/>
  <dc:creator>ARCOM</dc:creator>
  <cp:keywords/>
  <dc:description/>
  <cp:lastModifiedBy>Elizabeth Cadme</cp:lastModifiedBy>
  <dcterms:created xsi:type="dcterms:W3CDTF">2015-11-24T14:57:42Z</dcterms:created>
  <dcterms:modified xsi:type="dcterms:W3CDTF">2015-11-24T17:37:33Z</dcterms:modified>
  <cp:category/>
</cp:coreProperties>
</file>