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74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Q13" i="1"/>
  <c r="Q17" i="1"/>
  <c r="P13" i="1"/>
  <c r="P17" i="1"/>
  <c r="O13" i="1"/>
  <c r="O17" i="1"/>
  <c r="N13" i="1"/>
  <c r="N17" i="1"/>
  <c r="M13" i="1"/>
  <c r="M17" i="1"/>
  <c r="L13" i="1"/>
  <c r="L17" i="1"/>
  <c r="K13" i="1"/>
  <c r="K17" i="1"/>
  <c r="J13" i="1"/>
  <c r="J17" i="1"/>
  <c r="I13" i="1"/>
  <c r="I17" i="1"/>
  <c r="H13" i="1"/>
  <c r="H17" i="1"/>
  <c r="G13" i="1"/>
  <c r="G17" i="1"/>
  <c r="F13" i="1"/>
  <c r="F17" i="1"/>
  <c r="E13" i="1"/>
  <c r="E17" i="1"/>
</calcChain>
</file>

<file path=xl/sharedStrings.xml><?xml version="1.0" encoding="utf-8"?>
<sst xmlns="http://schemas.openxmlformats.org/spreadsheetml/2006/main" count="22" uniqueCount="15">
  <si>
    <t>PRODUCTO  INTERNO BRUTO</t>
  </si>
  <si>
    <t xml:space="preserve">POR ACTIVIDAD  ECONOMICA </t>
  </si>
  <si>
    <t>Miles de dólares del 2007</t>
  </si>
  <si>
    <t>ACTIVIDAD/AÑO</t>
  </si>
  <si>
    <t>2014**</t>
  </si>
  <si>
    <t>Explotación de minas y canteras</t>
  </si>
  <si>
    <t>Fabricación de  productos minerales  no métalicos</t>
  </si>
  <si>
    <t>TOTAL</t>
  </si>
  <si>
    <t>P.I.B.</t>
  </si>
  <si>
    <t>% SECTOR MINERO*</t>
  </si>
  <si>
    <t>Fuente:  Banco  Central del Ecuador</t>
  </si>
  <si>
    <t>PRODUCTO INTERNO BRUTO</t>
  </si>
  <si>
    <t>Estructura  Porcentual  (a precios  de 2007)</t>
  </si>
  <si>
    <t>* hay aproximacion de decimales</t>
  </si>
  <si>
    <t>**Resultados previsionales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</si>
</sst>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2" fillId="0" borderId="0" xfId="2" applyFont="1"/>
    <xf numFmtId="3" fontId="2" fillId="0" borderId="0" xfId="2" applyNumberFormat="1" applyFont="1"/>
    <xf numFmtId="3" fontId="5" fillId="0" borderId="0" xfId="0" applyNumberFormat="1" applyFont="1"/>
    <xf numFmtId="3" fontId="2" fillId="0" borderId="0" xfId="2" applyNumberFormat="1" applyFont="1" applyFill="1"/>
    <xf numFmtId="0" fontId="2" fillId="0" borderId="0" xfId="2" applyAlignment="1">
      <alignment wrapText="1"/>
    </xf>
    <xf numFmtId="3" fontId="2" fillId="0" borderId="0" xfId="2" applyNumberFormat="1"/>
    <xf numFmtId="0" fontId="4" fillId="0" borderId="3" xfId="2" applyFont="1" applyBorder="1"/>
    <xf numFmtId="3" fontId="4" fillId="0" borderId="3" xfId="2" applyNumberFormat="1" applyFont="1" applyBorder="1"/>
    <xf numFmtId="3" fontId="6" fillId="0" borderId="3" xfId="0" applyNumberFormat="1" applyFont="1" applyBorder="1"/>
    <xf numFmtId="3" fontId="4" fillId="0" borderId="3" xfId="2" applyNumberFormat="1" applyFont="1" applyFill="1" applyBorder="1"/>
    <xf numFmtId="164" fontId="4" fillId="0" borderId="3" xfId="3" applyNumberFormat="1" applyFont="1" applyBorder="1"/>
    <xf numFmtId="164" fontId="4" fillId="0" borderId="3" xfId="3" applyNumberFormat="1" applyFont="1" applyFill="1" applyBorder="1"/>
    <xf numFmtId="164" fontId="2" fillId="0" borderId="0" xfId="1" applyNumberFormat="1" applyFont="1"/>
    <xf numFmtId="4" fontId="2" fillId="0" borderId="0" xfId="2" applyNumberFormat="1" applyFont="1"/>
    <xf numFmtId="4" fontId="2" fillId="0" borderId="0" xfId="2" applyNumberFormat="1" applyFont="1" applyAlignment="1">
      <alignment horizontal="right"/>
    </xf>
    <xf numFmtId="4" fontId="2" fillId="0" borderId="0" xfId="2" applyNumberFormat="1" applyFont="1" applyFill="1" applyAlignment="1">
      <alignment horizontal="right"/>
    </xf>
    <xf numFmtId="0" fontId="5" fillId="0" borderId="0" xfId="0" applyFont="1"/>
    <xf numFmtId="4" fontId="2" fillId="0" borderId="0" xfId="2" applyNumberFormat="1" applyFont="1" applyFill="1"/>
    <xf numFmtId="4" fontId="4" fillId="0" borderId="3" xfId="2" applyNumberFormat="1" applyFont="1" applyBorder="1"/>
    <xf numFmtId="0" fontId="7" fillId="0" borderId="0" xfId="2" applyFont="1"/>
    <xf numFmtId="3" fontId="7" fillId="0" borderId="0" xfId="2" applyNumberFormat="1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</cellXfs>
  <cellStyles count="4">
    <cellStyle name="Normal" xfId="0" builtinId="0"/>
    <cellStyle name="Normal 25" xfId="2"/>
    <cellStyle name="Porcentual" xfId="1" builtinId="5"/>
    <cellStyle name="Porcentual 25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9"/>
  <sheetViews>
    <sheetView tabSelected="1" workbookViewId="0">
      <selection sqref="A1:XFD1048576"/>
    </sheetView>
  </sheetViews>
  <sheetFormatPr baseColWidth="10" defaultRowHeight="15" x14ac:dyDescent="0"/>
  <cols>
    <col min="1" max="1" width="31.6640625" customWidth="1"/>
    <col min="2" max="4" width="0" hidden="1" customWidth="1"/>
  </cols>
  <sheetData>
    <row r="3" spans="1:17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6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7">
      <c r="A7" s="2" t="s">
        <v>3</v>
      </c>
      <c r="B7" s="2">
        <v>1999</v>
      </c>
      <c r="C7" s="2">
        <v>2000</v>
      </c>
      <c r="D7" s="2">
        <v>2001</v>
      </c>
      <c r="E7" s="2">
        <v>2002</v>
      </c>
      <c r="F7" s="2">
        <v>2003</v>
      </c>
      <c r="G7" s="2">
        <v>2004</v>
      </c>
      <c r="H7" s="2">
        <v>2005</v>
      </c>
      <c r="I7" s="2">
        <v>2006</v>
      </c>
      <c r="J7" s="2">
        <v>2007</v>
      </c>
      <c r="K7" s="2">
        <v>2008</v>
      </c>
      <c r="L7" s="2">
        <v>2009</v>
      </c>
      <c r="M7" s="2">
        <v>2010</v>
      </c>
      <c r="N7" s="2">
        <v>2011</v>
      </c>
      <c r="O7" s="2">
        <v>2012</v>
      </c>
      <c r="P7" s="2">
        <v>2013</v>
      </c>
      <c r="Q7" s="2" t="s">
        <v>4</v>
      </c>
    </row>
    <row r="8" spans="1:17" ht="16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10" spans="1:17">
      <c r="A10" s="4" t="s">
        <v>5</v>
      </c>
      <c r="B10" s="5">
        <v>61268</v>
      </c>
      <c r="C10" s="5">
        <v>68597</v>
      </c>
      <c r="D10" s="5">
        <v>70872</v>
      </c>
      <c r="E10" s="5">
        <v>120479</v>
      </c>
      <c r="F10" s="5">
        <v>125524</v>
      </c>
      <c r="G10" s="5">
        <v>132052</v>
      </c>
      <c r="H10" s="5">
        <v>135898</v>
      </c>
      <c r="I10" s="6">
        <v>141537</v>
      </c>
      <c r="J10" s="6">
        <v>145668</v>
      </c>
      <c r="K10" s="5">
        <v>177653</v>
      </c>
      <c r="L10" s="7">
        <v>170706</v>
      </c>
      <c r="M10" s="7">
        <v>183107</v>
      </c>
      <c r="N10" s="7">
        <v>195512</v>
      </c>
      <c r="O10" s="7">
        <v>230837</v>
      </c>
      <c r="P10" s="7">
        <v>269746</v>
      </c>
      <c r="Q10" s="7">
        <v>274601</v>
      </c>
    </row>
    <row r="11" spans="1:17" ht="25">
      <c r="A11" s="8" t="s">
        <v>6</v>
      </c>
      <c r="B11" s="5">
        <v>123887</v>
      </c>
      <c r="C11" s="5">
        <v>138851</v>
      </c>
      <c r="D11" s="5">
        <v>144481</v>
      </c>
      <c r="E11" s="5">
        <v>394460</v>
      </c>
      <c r="F11" s="5">
        <v>392457</v>
      </c>
      <c r="G11" s="5">
        <v>403161</v>
      </c>
      <c r="H11" s="5">
        <v>425171</v>
      </c>
      <c r="I11" s="5">
        <v>455412</v>
      </c>
      <c r="J11" s="6">
        <v>469696</v>
      </c>
      <c r="K11" s="5">
        <v>528633</v>
      </c>
      <c r="L11" s="7">
        <v>532888</v>
      </c>
      <c r="M11" s="7">
        <v>559447</v>
      </c>
      <c r="N11" s="7">
        <v>595560</v>
      </c>
      <c r="O11" s="7">
        <v>655689</v>
      </c>
      <c r="P11" s="7">
        <v>741195</v>
      </c>
      <c r="Q11" s="7">
        <v>766914</v>
      </c>
    </row>
    <row r="12" spans="1:17" ht="16" thickBot="1">
      <c r="A12" s="1"/>
      <c r="B12" s="5"/>
      <c r="C12" s="5"/>
      <c r="D12" s="5"/>
      <c r="E12" s="5"/>
      <c r="F12" s="5"/>
      <c r="G12" s="1"/>
      <c r="H12" s="1"/>
      <c r="I12" s="1"/>
      <c r="J12" s="1"/>
      <c r="K12" s="9"/>
    </row>
    <row r="13" spans="1:17" ht="16" thickBot="1">
      <c r="A13" s="10" t="s">
        <v>7</v>
      </c>
      <c r="B13" s="11">
        <v>185155</v>
      </c>
      <c r="C13" s="11">
        <v>207448</v>
      </c>
      <c r="D13" s="11">
        <v>215353</v>
      </c>
      <c r="E13" s="11">
        <f>SUM(E10+E11)</f>
        <v>514939</v>
      </c>
      <c r="F13" s="11">
        <f>SUM(F10+F11)</f>
        <v>517981</v>
      </c>
      <c r="G13" s="11">
        <f>SUM(G10+G11)</f>
        <v>535213</v>
      </c>
      <c r="H13" s="11">
        <f t="shared" ref="H13:O13" si="0">SUM(H10+H11)</f>
        <v>561069</v>
      </c>
      <c r="I13" s="11">
        <f t="shared" si="0"/>
        <v>596949</v>
      </c>
      <c r="J13" s="11">
        <f t="shared" si="0"/>
        <v>615364</v>
      </c>
      <c r="K13" s="11">
        <f t="shared" si="0"/>
        <v>706286</v>
      </c>
      <c r="L13" s="11">
        <f t="shared" si="0"/>
        <v>703594</v>
      </c>
      <c r="M13" s="11">
        <f t="shared" si="0"/>
        <v>742554</v>
      </c>
      <c r="N13" s="11">
        <f t="shared" si="0"/>
        <v>791072</v>
      </c>
      <c r="O13" s="11">
        <f t="shared" si="0"/>
        <v>886526</v>
      </c>
      <c r="P13" s="11">
        <f>SUM(P10+P11)</f>
        <v>1010941</v>
      </c>
      <c r="Q13" s="12">
        <f>SUM(Q10+Q11)</f>
        <v>1041515</v>
      </c>
    </row>
    <row r="14" spans="1:17" ht="16" thickBot="1">
      <c r="A14" s="4"/>
      <c r="B14" s="5"/>
      <c r="C14" s="5"/>
      <c r="D14" s="5"/>
      <c r="E14" s="5"/>
      <c r="F14" s="5"/>
      <c r="G14" s="1"/>
      <c r="H14" s="1"/>
      <c r="I14" s="1"/>
      <c r="J14" s="1"/>
      <c r="K14" s="1"/>
    </row>
    <row r="15" spans="1:17" ht="16" thickBot="1">
      <c r="A15" s="10" t="s">
        <v>8</v>
      </c>
      <c r="B15" s="11">
        <v>15499239</v>
      </c>
      <c r="C15" s="11">
        <v>15933666</v>
      </c>
      <c r="D15" s="11">
        <v>16749124</v>
      </c>
      <c r="E15" s="11">
        <v>40848994</v>
      </c>
      <c r="F15" s="13">
        <v>41961262</v>
      </c>
      <c r="G15" s="13">
        <v>45406710</v>
      </c>
      <c r="H15" s="13">
        <v>47809319</v>
      </c>
      <c r="I15" s="13">
        <v>49914615</v>
      </c>
      <c r="J15" s="13">
        <v>51007777</v>
      </c>
      <c r="K15" s="13">
        <v>54250408</v>
      </c>
      <c r="L15" s="13">
        <v>54557732</v>
      </c>
      <c r="M15" s="13">
        <v>56481055</v>
      </c>
      <c r="N15" s="13">
        <v>60925064</v>
      </c>
      <c r="O15" s="13">
        <v>64105563</v>
      </c>
      <c r="P15" s="13">
        <v>67081069</v>
      </c>
      <c r="Q15" s="13">
        <v>69770346</v>
      </c>
    </row>
    <row r="16" spans="1:17" ht="16" thickBot="1">
      <c r="A16" s="4"/>
      <c r="B16" s="4"/>
      <c r="C16" s="4"/>
      <c r="D16" s="4"/>
      <c r="E16" s="4"/>
      <c r="F16" s="4"/>
      <c r="G16" s="1"/>
      <c r="H16" s="1"/>
      <c r="I16" s="1"/>
      <c r="J16" s="1"/>
      <c r="K16" s="1"/>
    </row>
    <row r="17" spans="1:17" ht="16" thickBot="1">
      <c r="A17" s="10" t="s">
        <v>9</v>
      </c>
      <c r="B17" s="14">
        <v>1.1946070384487899E-2</v>
      </c>
      <c r="C17" s="14">
        <v>1.3019477124724467E-2</v>
      </c>
      <c r="D17" s="14">
        <v>1.2857567954001654E-2</v>
      </c>
      <c r="E17" s="14">
        <f>E13/E15</f>
        <v>1.2605916317057894E-2</v>
      </c>
      <c r="F17" s="14">
        <f t="shared" ref="F17:O17" si="1">F13/F15</f>
        <v>1.2344266480831773E-2</v>
      </c>
      <c r="G17" s="14">
        <f t="shared" si="1"/>
        <v>1.1787090498298599E-2</v>
      </c>
      <c r="H17" s="14">
        <f t="shared" si="1"/>
        <v>1.1735557245649116E-2</v>
      </c>
      <c r="I17" s="14">
        <f t="shared" si="1"/>
        <v>1.1959403072627125E-2</v>
      </c>
      <c r="J17" s="14">
        <f t="shared" si="1"/>
        <v>1.2064121124117994E-2</v>
      </c>
      <c r="K17" s="14">
        <f t="shared" si="1"/>
        <v>1.3018998861722846E-2</v>
      </c>
      <c r="L17" s="14">
        <f t="shared" si="1"/>
        <v>1.2896320543529925E-2</v>
      </c>
      <c r="M17" s="14">
        <f t="shared" si="1"/>
        <v>1.3146956975219389E-2</v>
      </c>
      <c r="N17" s="14">
        <f t="shared" si="1"/>
        <v>1.298434417729951E-2</v>
      </c>
      <c r="O17" s="14">
        <f t="shared" si="1"/>
        <v>1.3829158633237493E-2</v>
      </c>
      <c r="P17" s="14">
        <f>P13/P15</f>
        <v>1.5070436638390482E-2</v>
      </c>
      <c r="Q17" s="15">
        <f>Q13/Q15</f>
        <v>1.4927760283717097E-2</v>
      </c>
    </row>
    <row r="18" spans="1:17">
      <c r="A18" s="1"/>
      <c r="B18" s="4"/>
      <c r="C18" s="4"/>
      <c r="D18" s="4"/>
      <c r="E18" s="4"/>
      <c r="F18" s="4"/>
      <c r="G18" s="1"/>
      <c r="H18" s="1"/>
      <c r="I18" s="1"/>
      <c r="J18" s="1"/>
      <c r="K18" s="1"/>
    </row>
    <row r="19" spans="1:17">
      <c r="A19" s="1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7">
      <c r="A23" s="25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>
      <c r="A24" s="25" t="s">
        <v>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>
      <c r="A25" s="26" t="s">
        <v>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6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7">
      <c r="A27" s="2" t="s">
        <v>3</v>
      </c>
      <c r="B27" s="2">
        <v>1999</v>
      </c>
      <c r="C27" s="2">
        <v>2000</v>
      </c>
      <c r="D27" s="2">
        <v>2001</v>
      </c>
      <c r="E27" s="2">
        <v>2002</v>
      </c>
      <c r="F27" s="2">
        <v>2003</v>
      </c>
      <c r="G27" s="2">
        <v>2004</v>
      </c>
      <c r="H27" s="2">
        <v>2005</v>
      </c>
      <c r="I27" s="2">
        <v>2006</v>
      </c>
      <c r="J27" s="2">
        <v>2007</v>
      </c>
      <c r="K27" s="2">
        <v>2008</v>
      </c>
      <c r="L27" s="2">
        <v>2009</v>
      </c>
      <c r="M27" s="2">
        <v>2010</v>
      </c>
      <c r="N27" s="2">
        <v>2011</v>
      </c>
      <c r="O27" s="2">
        <v>2012</v>
      </c>
      <c r="P27" s="2">
        <v>2013</v>
      </c>
      <c r="Q27" s="2" t="s">
        <v>4</v>
      </c>
    </row>
    <row r="28" spans="1:17" ht="16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0" spans="1:17">
      <c r="A30" s="4" t="s">
        <v>5</v>
      </c>
      <c r="B30" s="17">
        <v>0.4</v>
      </c>
      <c r="C30" s="17">
        <v>0.4</v>
      </c>
      <c r="D30" s="17">
        <v>0.4</v>
      </c>
      <c r="E30" s="18">
        <v>0.3</v>
      </c>
      <c r="F30" s="18">
        <v>0.3</v>
      </c>
      <c r="G30" s="18">
        <v>0.3</v>
      </c>
      <c r="H30" s="18">
        <v>0.3</v>
      </c>
      <c r="I30" s="18">
        <v>0.3</v>
      </c>
      <c r="J30" s="18">
        <v>0.3</v>
      </c>
      <c r="K30" s="18">
        <v>0.3</v>
      </c>
      <c r="L30" s="18">
        <v>0.3</v>
      </c>
      <c r="M30" s="18">
        <v>0.3</v>
      </c>
      <c r="N30" s="18">
        <v>0.3</v>
      </c>
      <c r="O30" s="18">
        <v>0.4</v>
      </c>
      <c r="P30" s="19">
        <v>0.4</v>
      </c>
      <c r="Q30" s="20">
        <v>0.4</v>
      </c>
    </row>
    <row r="31" spans="1:17" ht="25">
      <c r="A31" s="8" t="s">
        <v>6</v>
      </c>
      <c r="B31" s="17">
        <v>0.8</v>
      </c>
      <c r="C31" s="17">
        <v>0.9</v>
      </c>
      <c r="D31" s="17">
        <v>0.9</v>
      </c>
      <c r="E31" s="17">
        <v>1</v>
      </c>
      <c r="F31" s="17">
        <v>0.9</v>
      </c>
      <c r="G31" s="17">
        <v>0.8</v>
      </c>
      <c r="H31" s="17">
        <v>0.8</v>
      </c>
      <c r="I31" s="17">
        <v>0.9</v>
      </c>
      <c r="J31" s="17">
        <v>0.9</v>
      </c>
      <c r="K31" s="17">
        <v>1</v>
      </c>
      <c r="L31" s="21">
        <v>1</v>
      </c>
      <c r="M31" s="21">
        <v>1</v>
      </c>
      <c r="N31" s="21">
        <v>1</v>
      </c>
      <c r="O31" s="21">
        <v>1</v>
      </c>
      <c r="P31" s="21">
        <v>1.1000000000000001</v>
      </c>
      <c r="Q31" s="20">
        <v>1.1000000000000001</v>
      </c>
    </row>
    <row r="32" spans="1:17" ht="16" thickBot="1">
      <c r="A32" s="1"/>
      <c r="B32" s="5"/>
      <c r="C32" s="5"/>
      <c r="D32" s="5"/>
      <c r="E32" s="5"/>
      <c r="F32" s="5"/>
      <c r="G32" s="1"/>
      <c r="H32" s="1"/>
      <c r="I32" s="1"/>
      <c r="J32" s="1"/>
      <c r="K32" s="1"/>
    </row>
    <row r="33" spans="1:17" ht="16" thickBot="1">
      <c r="A33" s="10" t="s">
        <v>7</v>
      </c>
      <c r="B33" s="22">
        <v>1.2000000000000002</v>
      </c>
      <c r="C33" s="22">
        <v>1.3</v>
      </c>
      <c r="D33" s="22">
        <v>1.3</v>
      </c>
      <c r="E33" s="22">
        <v>1.3</v>
      </c>
      <c r="F33" s="22">
        <v>1.3</v>
      </c>
      <c r="G33" s="22">
        <v>1.2000000000000002</v>
      </c>
      <c r="H33" s="22">
        <v>1.2000000000000002</v>
      </c>
      <c r="I33" s="22">
        <v>1.3</v>
      </c>
      <c r="J33" s="22">
        <v>1.3</v>
      </c>
      <c r="K33" s="22">
        <f t="shared" ref="K33:Q33" si="2">SUM(K30:K31)</f>
        <v>1.3</v>
      </c>
      <c r="L33" s="22">
        <f t="shared" si="2"/>
        <v>1.3</v>
      </c>
      <c r="M33" s="22">
        <f t="shared" si="2"/>
        <v>1.3</v>
      </c>
      <c r="N33" s="22">
        <f t="shared" si="2"/>
        <v>1.3</v>
      </c>
      <c r="O33" s="22">
        <f t="shared" si="2"/>
        <v>1.4</v>
      </c>
      <c r="P33" s="22">
        <f t="shared" si="2"/>
        <v>1.5</v>
      </c>
      <c r="Q33" s="22">
        <f t="shared" si="2"/>
        <v>1.5</v>
      </c>
    </row>
    <row r="34" spans="1:17">
      <c r="A34" s="23"/>
      <c r="B34" s="24"/>
      <c r="C34" s="24"/>
      <c r="D34" s="24"/>
      <c r="E34" s="24"/>
      <c r="F34" s="24"/>
      <c r="G34" s="1"/>
      <c r="H34" s="1"/>
      <c r="I34" s="1"/>
      <c r="J34" s="1"/>
      <c r="K34" s="1"/>
    </row>
    <row r="35" spans="1:17">
      <c r="A35" s="1" t="s">
        <v>13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7">
      <c r="A36" t="s">
        <v>14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7">
      <c r="A37" s="1" t="s">
        <v>10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6">
    <mergeCell ref="A25:Q25"/>
    <mergeCell ref="A3:Q3"/>
    <mergeCell ref="A4:Q4"/>
    <mergeCell ref="A5:Q5"/>
    <mergeCell ref="A23:Q23"/>
    <mergeCell ref="A24:Q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ARCOM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 interno bruto PIB</dc:title>
  <dc:subject/>
  <dc:creator>ARCOM</dc:creator>
  <cp:keywords/>
  <dc:description/>
  <cp:lastModifiedBy>Elizabeth Cadme</cp:lastModifiedBy>
  <dcterms:created xsi:type="dcterms:W3CDTF">2015-11-24T14:57:01Z</dcterms:created>
  <dcterms:modified xsi:type="dcterms:W3CDTF">2015-11-24T17:40:52Z</dcterms:modified>
  <cp:category/>
</cp:coreProperties>
</file>