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255"/>
  </bookViews>
  <sheets>
    <sheet name="ÍNDICE" sheetId="1" r:id="rId1"/>
    <sheet name="NOTA MEDOLÓGICA " sheetId="3" r:id="rId2"/>
    <sheet name="OCT_2015" sheetId="10" r:id="rId3"/>
    <sheet name="NOV_2015 " sheetId="9" r:id="rId4"/>
    <sheet name="DIC_2015" sheetId="8" r:id="rId5"/>
  </sheets>
  <externalReferences>
    <externalReference r:id="rId6"/>
  </externalReferences>
  <definedNames>
    <definedName name="_30_nov_14" localSheetId="4">[1]ÍNDICE!#REF!</definedName>
    <definedName name="_30_nov_14" localSheetId="1">[1]ÍNDICE!#REF!</definedName>
    <definedName name="_30_nov_14" localSheetId="3">[1]ÍNDICE!#REF!</definedName>
    <definedName name="_30_nov_14" localSheetId="2">[1]ÍNDICE!#REF!</definedName>
    <definedName name="_30_nov_14">[1]ÍNDICE!#REF!</definedName>
    <definedName name="_xlnm._FilterDatabase" localSheetId="4" hidden="1">DIC_2015!$A$10:$BN$10</definedName>
    <definedName name="_xlnm._FilterDatabase" localSheetId="3" hidden="1">'NOV_2015 '!$A$10:$BN$10</definedName>
    <definedName name="_xlnm._FilterDatabase" localSheetId="2" hidden="1">OCT_2015!$A$10:$BN$10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0" l="1"/>
  <c r="F35" i="10"/>
  <c r="G35" i="10" s="1"/>
  <c r="E35" i="10"/>
  <c r="J35" i="10"/>
  <c r="I35" i="10"/>
  <c r="H35" i="9"/>
  <c r="F35" i="9"/>
  <c r="E35" i="9"/>
  <c r="G35" i="9" s="1"/>
  <c r="J35" i="9"/>
  <c r="I35" i="9"/>
  <c r="I35" i="8"/>
  <c r="H35" i="8" l="1"/>
  <c r="F35" i="8"/>
  <c r="E35" i="8"/>
  <c r="J35" i="8" l="1"/>
  <c r="G35" i="8"/>
</calcChain>
</file>

<file path=xl/sharedStrings.xml><?xml version="1.0" encoding="utf-8"?>
<sst xmlns="http://schemas.openxmlformats.org/spreadsheetml/2006/main" count="244" uniqueCount="97">
  <si>
    <t>SISTEMA FINANCIERO POPULAR Y SOLIDARIO</t>
  </si>
  <si>
    <t>PATRIMONIO TÉCNICO Y LOS ACTIVOS Y CONTINGENTES PONDERADOS POR RIESGO</t>
  </si>
  <si>
    <t>COOPERATIVAS DE AHORRO Y CRÉDITO SEGMENTO 1</t>
  </si>
  <si>
    <t>ÍNDICE</t>
  </si>
  <si>
    <t xml:space="preserve">PRESENTACIÓN </t>
  </si>
  <si>
    <t>La información presentada en este boletín estadístico es de exclusiva responsabilidad de las cooperativas de ahorro y crédito supervisadas por la SEPS. La Superintendencia se reserva el derecho de actualizar la misma al momento de recibir nueva información o en caso de encontrarse inconsistencias en los datos recibidos.</t>
  </si>
  <si>
    <t xml:space="preserve">SERIE MENSUAL DE PATRIMONIO TÉCNICO </t>
  </si>
  <si>
    <r>
      <t xml:space="preserve">Fuente: </t>
    </r>
    <r>
      <rPr>
        <sz val="8"/>
        <color indexed="8"/>
        <rFont val="Calibri"/>
        <family val="2"/>
      </rPr>
      <t>Datos generados a partir de los informes mesuales de las Cooperativas de Ahorro y Crédito</t>
    </r>
  </si>
  <si>
    <r>
      <t>Elaborado por:</t>
    </r>
    <r>
      <rPr>
        <sz val="8"/>
        <color indexed="8"/>
        <rFont val="Calibri"/>
        <family val="2"/>
      </rPr>
      <t xml:space="preserve"> Dirección Nacional de Estadísticas y Estudios de la EPS y SFPS</t>
    </r>
  </si>
  <si>
    <r>
      <t xml:space="preserve">Director: </t>
    </r>
    <r>
      <rPr>
        <sz val="8"/>
        <color indexed="8"/>
        <rFont val="Calibri"/>
        <family val="2"/>
      </rPr>
      <t>daniel.torresano</t>
    </r>
    <r>
      <rPr>
        <sz val="8"/>
        <color indexed="8"/>
        <rFont val="Calibri"/>
        <family val="2"/>
      </rPr>
      <t xml:space="preserve">@seps.gob.ec   </t>
    </r>
    <r>
      <rPr>
        <b/>
        <sz val="8"/>
        <color indexed="8"/>
        <rFont val="Calibri"/>
        <family val="2"/>
      </rPr>
      <t xml:space="preserve">         </t>
    </r>
  </si>
  <si>
    <r>
      <t>Responsable:</t>
    </r>
    <r>
      <rPr>
        <sz val="8"/>
        <color indexed="8"/>
        <rFont val="Calibri"/>
        <family val="2"/>
      </rPr>
      <t xml:space="preserve"> gina.hidrovo@seps.gob.ec</t>
    </r>
  </si>
  <si>
    <t>CONTENIDO</t>
  </si>
  <si>
    <t>Menú Principal</t>
  </si>
  <si>
    <t xml:space="preserve"> PATRIMONIO TÉCNICO Y LOS ACTIVOS Y CONTINGENTES PONDERADOS POR RIESGO :</t>
  </si>
  <si>
    <t>(En dólares)</t>
  </si>
  <si>
    <t>No.</t>
  </si>
  <si>
    <t>CODIGO</t>
  </si>
  <si>
    <t>RUC</t>
  </si>
  <si>
    <t>RAZÓN SOCIAL</t>
  </si>
  <si>
    <t>A</t>
  </si>
  <si>
    <t>B</t>
  </si>
  <si>
    <t>C</t>
  </si>
  <si>
    <t>d</t>
  </si>
  <si>
    <t>TOTAL PATRIMONIO TÉCNICO PRIMARIO</t>
  </si>
  <si>
    <t>TOTAL PATRIMONIO TÉCNICO SECUNDARIO</t>
  </si>
  <si>
    <t>1790567699001</t>
  </si>
  <si>
    <t>COOPERATIVA DE AHORRO Y CREDITO 29 DE OCTUBRE LTDA.</t>
  </si>
  <si>
    <t>0190115798001</t>
  </si>
  <si>
    <t>COOPERATIVA DE AHORRO Y CREDITO JUVENTUD ECUATORIANA PROGRESISTA LTDA.</t>
  </si>
  <si>
    <t>0190155722001</t>
  </si>
  <si>
    <t>COOPERATIVA DE AHORRO Y CREDITO JARDIN AZUAYO LTDA.</t>
  </si>
  <si>
    <t>0690045389001</t>
  </si>
  <si>
    <t>COOPERATIVA DE AHORRO Y CREDITO RIOBAMBA LTDA.</t>
  </si>
  <si>
    <t>1890141877001</t>
  </si>
  <si>
    <t>COOPERATIVA DE AHORRO Y CREDITO MUSHUC RUNA LTDA</t>
  </si>
  <si>
    <t>1190068389001</t>
  </si>
  <si>
    <t>COOPERATIVA DE AHORRO Y CREDITO VICENTINA MANUEL ESTEBAN GODOY ORTEGA LTDA.</t>
  </si>
  <si>
    <t>1890003628001</t>
  </si>
  <si>
    <t>COOPERATIVA DE AHORRO Y CREDITO SAN FRANCISCO LTDA</t>
  </si>
  <si>
    <t>1790325083001</t>
  </si>
  <si>
    <t>COOPERATIVA DE AHORRO Y CREDITO ANDALUCIA LTDA.</t>
  </si>
  <si>
    <t>1790451801001</t>
  </si>
  <si>
    <t>COOPERATIVA DE AHORRO Y CREDITO COOPROGRESO LTDA.</t>
  </si>
  <si>
    <t>1890001323001</t>
  </si>
  <si>
    <t>COOPERATIVA DE AHORRO Y CREDITO OSCUS LTDA</t>
  </si>
  <si>
    <t>0590052000001</t>
  </si>
  <si>
    <t>COOPERATIVA DE AHORRO Y CREDITO DE LA PEQUEÑA EMPRESA DE COTOPAXI LTDA.</t>
  </si>
  <si>
    <t>1890080967001</t>
  </si>
  <si>
    <t>COOPERATIVA DE AHORRO Y CREDITO CAMARA DE COMERCIO DE AMBATO LTDA.</t>
  </si>
  <si>
    <t>0390027923001</t>
  </si>
  <si>
    <t>COOPERATIVA DE AHORRO Y CREDITO DE LA PEQUEÑA EMPRESA BIBLIAN LTDA.</t>
  </si>
  <si>
    <t>1790501469001</t>
  </si>
  <si>
    <t>COOPERATIVA DE AHORRO Y CREDITO ALIANZA DEL VALLE LTDA.</t>
  </si>
  <si>
    <t>0790024656001</t>
  </si>
  <si>
    <t>COOPERATIVA DE AHORRO Y CREDITO SANTA ROSA LTDA</t>
  </si>
  <si>
    <t>0490001883001</t>
  </si>
  <si>
    <t>COOPERATIVA DE AHORRO Y CREDITO PABLO MUÑOZ VEGA LTDA.</t>
  </si>
  <si>
    <t>1890037646001</t>
  </si>
  <si>
    <t>COOPERATIVA DE AHORRO Y CREDITO EL SAGRARIO LTDA</t>
  </si>
  <si>
    <t>1090033456001</t>
  </si>
  <si>
    <t>COOPERATIVA DE AHORRO Y CREDITO ATUNTAQUI LTDA</t>
  </si>
  <si>
    <t>1790093204001</t>
  </si>
  <si>
    <t>COOPERATIVA DE AHORRO Y CREDITO 23 DE JULIO LTDA</t>
  </si>
  <si>
    <t>1791708040001</t>
  </si>
  <si>
    <t>CAJA CENTRAL COOPERATIVA FINANCOOP</t>
  </si>
  <si>
    <t>0290003288001</t>
  </si>
  <si>
    <t>COOPERATIVA DE AHORRO Y CREDITO SAN JOSE LTDA</t>
  </si>
  <si>
    <t>0490002669001</t>
  </si>
  <si>
    <t>COOPERATIVA DE AHORRO Y CREDITO TULCAN LTDA.</t>
  </si>
  <si>
    <t>1790866084001</t>
  </si>
  <si>
    <t>COOPERATIVA DE AHORRO Y CREDITO POLICIA NACIONAL LTDA.</t>
  </si>
  <si>
    <t>1790979016001</t>
  </si>
  <si>
    <t>COOPERATIVA DE AHORRO Y CREDITO DE LOS SERVIDORES PUBLICOS DEL MINISTERIO DE EDUCACION Y CULTURA</t>
  </si>
  <si>
    <t>1091720902001</t>
  </si>
  <si>
    <t>COOPERATIVA DE AHORRO Y CREDITO PILAHUIN TIO LTDA</t>
  </si>
  <si>
    <t>TOTAL SEGMENTO 1</t>
  </si>
  <si>
    <r>
      <t xml:space="preserve">Fuente: </t>
    </r>
    <r>
      <rPr>
        <sz val="9"/>
        <color indexed="8"/>
        <rFont val="Calibri"/>
        <family val="2"/>
      </rPr>
      <t>Datos generados a partir de los informes mesuales de las Cooperativas de Ahorro y Crédito</t>
    </r>
  </si>
  <si>
    <r>
      <t>Elaborado por:</t>
    </r>
    <r>
      <rPr>
        <sz val="9"/>
        <color indexed="8"/>
        <rFont val="Calibri"/>
        <family val="2"/>
      </rPr>
      <t xml:space="preserve"> Dirección Nacional de Estadísticas y Estudios de la EPS y SFPS</t>
    </r>
  </si>
  <si>
    <t>SOLVENCIA</t>
  </si>
  <si>
    <t>(A + B) PATRIMONIO TÉCNICO CONSTITUIDO (PTC)</t>
  </si>
  <si>
    <t>TOTAL ACTIVOS PONDERADOS POR RIESGO (APPR)</t>
  </si>
  <si>
    <t>PATRIMONIO TÉCNICO REQUERIDO (PTR) 9%</t>
  </si>
  <si>
    <t>e</t>
  </si>
  <si>
    <t>f</t>
  </si>
  <si>
    <t>FECHA DE CORTE: 31 de Octubre de 2015</t>
  </si>
  <si>
    <t>FECHA DE CORTE: 30 de Noviembre de 2015</t>
  </si>
  <si>
    <t>Corte: al 31 de Diciembre  de 2015</t>
  </si>
  <si>
    <t>FECHA DE CORTE: 31 de Diciembre de 2015</t>
  </si>
  <si>
    <t>RESOLUCIÓN</t>
  </si>
  <si>
    <t>Nota: En la Resolución No. 131-2015-F el 23 de septiembre de 2015,  la Junta de Política y Regulación Monetaria y Financiera, expidio la Norma de Solvencia, Patrimonio Técnico y Activos y Contingentes Ponderados por Riesgo para Cooperativas de Ahorro y Creédito y Cajas Centrales.</t>
  </si>
  <si>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Activos ponderados por riesgo (APPR)</t>
    </r>
    <r>
      <rPr>
        <sz val="11"/>
        <rFont val="Calibri"/>
        <family val="2"/>
      </rPr>
      <t>.- Resultado que se obtiene de multiplicar las ponderaciones de acuerdo al nivel de riesgo por el saldo de cada uno de los activos y operaciones contigentes.</t>
    </r>
  </si>
  <si>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Patrimonio ténico primario</t>
    </r>
    <r>
      <rPr>
        <sz val="11"/>
        <rFont val="Calibri"/>
        <family val="2"/>
      </rPr>
      <t>.- El constituido por  cuentas patrimoniales liquidas, permanetes y de mejor calidad.</t>
    </r>
  </si>
  <si>
    <r>
      <rPr>
        <b/>
        <sz val="11"/>
        <rFont val="Calibri"/>
        <family val="2"/>
      </rPr>
      <t>c) Patrimonio técnico secundario</t>
    </r>
    <r>
      <rPr>
        <sz val="11"/>
        <rFont val="Calibri"/>
        <family val="2"/>
      </rPr>
      <t>.- El constituido por las cuentas patrimoniales que no forman parte del patrimonio técnico primario.</t>
    </r>
  </si>
  <si>
    <r>
      <rPr>
        <b/>
        <sz val="11"/>
        <rFont val="Calibri"/>
        <family val="2"/>
      </rPr>
      <t>d)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Patrimonio técnico requerido (PTR)</t>
    </r>
    <r>
      <rPr>
        <sz val="11"/>
        <rFont val="Calibri"/>
        <family val="2"/>
      </rPr>
      <t xml:space="preserve"> .- Valor patrimonial que requiere la  entidad para respaldar sus operaciones. Se obtiene de multiplicar los activos y contingentes ponderados por riesgo por el porcentaje minimo de solvencia definido por la Autoridad Monetaria Financiera.</t>
    </r>
  </si>
  <si>
    <r>
      <rPr>
        <b/>
        <sz val="11"/>
        <rFont val="Calibri"/>
        <family val="2"/>
      </rPr>
      <t>e)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Patrimonio técnico constituido (PTC)</t>
    </r>
    <r>
      <rPr>
        <sz val="11"/>
        <rFont val="Calibri"/>
        <family val="2"/>
      </rPr>
      <t>.- Valor patrimonial que dispone la entidad para respaldar las operaciones actuales y futuras y cubrir pérdidas inesperadas. El PTC se compone de patrimonio técnico primario y patrimonio técnico secundario.</t>
    </r>
  </si>
  <si>
    <r>
      <rPr>
        <b/>
        <sz val="11"/>
        <rFont val="Calibri"/>
        <family val="2"/>
      </rPr>
      <t>f)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Solvencia</t>
    </r>
    <r>
      <rPr>
        <sz val="11"/>
        <rFont val="Calibri"/>
        <family val="2"/>
      </rPr>
      <t>.- Suficiencia patrimonial que deben mantener en todo tiempo las entidades para respaldar las operaciones actuales y futuras, para cubrir las pérdidas no protegidas por las provisiones de los activos de riesgo, y para apuntalar el desempeño macroeconómico. Se obtiene de la relación entre el patrimonio técnico constituido y los activos y contingentes ponderados por riesgo.</t>
    </r>
  </si>
  <si>
    <t>El Articulo 2, de La Resolución No. 131-2015-F, de la Junta de Política y Regulación Monetaria y Financiera, establece  definiciones para la aplicación de la presente norma: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</si>
</sst>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12"/>
      <name val="Calibri"/>
      <family val="2"/>
    </font>
    <font>
      <b/>
      <sz val="12"/>
      <color indexed="5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sz val="10"/>
      <color indexed="12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/>
    </xf>
    <xf numFmtId="0" fontId="9" fillId="0" borderId="3" xfId="2" applyFont="1" applyBorder="1" applyAlignment="1">
      <alignment vertical="center"/>
    </xf>
    <xf numFmtId="15" fontId="7" fillId="0" borderId="0" xfId="4" applyNumberFormat="1" applyBorder="1" applyAlignment="1" applyProtection="1">
      <alignment horizontal="left" vertical="center" indent="4"/>
    </xf>
    <xf numFmtId="0" fontId="11" fillId="0" borderId="0" xfId="0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3" borderId="0" xfId="0" applyFont="1" applyFill="1"/>
    <xf numFmtId="0" fontId="14" fillId="0" borderId="0" xfId="0" applyFont="1" applyFill="1" applyBorder="1" applyAlignment="1"/>
    <xf numFmtId="0" fontId="16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/>
    <xf numFmtId="0" fontId="24" fillId="0" borderId="0" xfId="0" applyFont="1" applyFill="1"/>
    <xf numFmtId="0" fontId="24" fillId="4" borderId="0" xfId="0" applyFont="1" applyFill="1"/>
    <xf numFmtId="0" fontId="7" fillId="0" borderId="0" xfId="4" applyAlignment="1">
      <alignment horizontal="center"/>
    </xf>
    <xf numFmtId="0" fontId="26" fillId="0" borderId="0" xfId="5" applyFont="1"/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4" fillId="4" borderId="0" xfId="0" applyFont="1" applyFill="1" applyBorder="1"/>
    <xf numFmtId="0" fontId="24" fillId="4" borderId="10" xfId="0" applyFont="1" applyFill="1" applyBorder="1"/>
    <xf numFmtId="0" fontId="24" fillId="4" borderId="8" xfId="0" applyFont="1" applyFill="1" applyBorder="1"/>
    <xf numFmtId="4" fontId="24" fillId="0" borderId="0" xfId="0" applyNumberFormat="1" applyFont="1" applyFill="1" applyBorder="1" applyAlignment="1">
      <alignment horizontal="center"/>
    </xf>
    <xf numFmtId="0" fontId="24" fillId="4" borderId="11" xfId="0" applyFont="1" applyFill="1" applyBorder="1"/>
    <xf numFmtId="4" fontId="27" fillId="0" borderId="14" xfId="0" applyNumberFormat="1" applyFont="1" applyFill="1" applyBorder="1" applyAlignment="1">
      <alignment horizontal="center"/>
    </xf>
    <xf numFmtId="0" fontId="24" fillId="4" borderId="16" xfId="0" applyFont="1" applyFill="1" applyBorder="1"/>
    <xf numFmtId="4" fontId="27" fillId="0" borderId="1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center" wrapText="1"/>
    </xf>
    <xf numFmtId="0" fontId="24" fillId="4" borderId="19" xfId="0" applyFont="1" applyFill="1" applyBorder="1"/>
    <xf numFmtId="0" fontId="24" fillId="4" borderId="20" xfId="0" applyFont="1" applyFill="1" applyBorder="1"/>
    <xf numFmtId="0" fontId="24" fillId="4" borderId="13" xfId="0" applyFont="1" applyFill="1" applyBorder="1"/>
    <xf numFmtId="0" fontId="24" fillId="4" borderId="12" xfId="0" applyFont="1" applyFill="1" applyBorder="1"/>
    <xf numFmtId="4" fontId="27" fillId="0" borderId="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4" fillId="4" borderId="20" xfId="0" applyNumberFormat="1" applyFont="1" applyFill="1" applyBorder="1" applyAlignment="1">
      <alignment horizontal="center"/>
    </xf>
    <xf numFmtId="4" fontId="24" fillId="4" borderId="12" xfId="0" applyNumberFormat="1" applyFont="1" applyFill="1" applyBorder="1" applyAlignment="1">
      <alignment horizontal="center"/>
    </xf>
    <xf numFmtId="10" fontId="24" fillId="4" borderId="12" xfId="6" applyNumberFormat="1" applyFont="1" applyFill="1" applyBorder="1" applyAlignment="1">
      <alignment horizontal="center"/>
    </xf>
    <xf numFmtId="4" fontId="24" fillId="4" borderId="15" xfId="0" applyNumberFormat="1" applyFont="1" applyFill="1" applyBorder="1" applyAlignment="1">
      <alignment horizontal="center"/>
    </xf>
    <xf numFmtId="4" fontId="24" fillId="4" borderId="19" xfId="0" applyNumberFormat="1" applyFont="1" applyFill="1" applyBorder="1" applyAlignment="1">
      <alignment horizontal="center"/>
    </xf>
    <xf numFmtId="4" fontId="24" fillId="4" borderId="0" xfId="0" applyNumberFormat="1" applyFont="1" applyFill="1" applyBorder="1" applyAlignment="1">
      <alignment horizontal="center"/>
    </xf>
    <xf numFmtId="10" fontId="24" fillId="4" borderId="0" xfId="6" applyNumberFormat="1" applyFont="1" applyFill="1" applyBorder="1" applyAlignment="1">
      <alignment horizontal="center"/>
    </xf>
    <xf numFmtId="4" fontId="24" fillId="4" borderId="16" xfId="0" applyNumberFormat="1" applyFont="1" applyFill="1" applyBorder="1" applyAlignment="1">
      <alignment horizontal="center"/>
    </xf>
    <xf numFmtId="4" fontId="24" fillId="4" borderId="13" xfId="0" applyNumberFormat="1" applyFont="1" applyFill="1" applyBorder="1" applyAlignment="1">
      <alignment horizontal="center"/>
    </xf>
    <xf numFmtId="4" fontId="24" fillId="4" borderId="7" xfId="0" applyNumberFormat="1" applyFont="1" applyFill="1" applyBorder="1" applyAlignment="1">
      <alignment horizontal="center"/>
    </xf>
    <xf numFmtId="10" fontId="24" fillId="4" borderId="7" xfId="6" applyNumberFormat="1" applyFont="1" applyFill="1" applyBorder="1" applyAlignment="1">
      <alignment horizontal="center"/>
    </xf>
    <xf numFmtId="4" fontId="24" fillId="4" borderId="17" xfId="0" applyNumberFormat="1" applyFont="1" applyFill="1" applyBorder="1" applyAlignment="1">
      <alignment horizontal="center"/>
    </xf>
    <xf numFmtId="0" fontId="24" fillId="4" borderId="7" xfId="0" applyFont="1" applyFill="1" applyBorder="1"/>
    <xf numFmtId="4" fontId="27" fillId="0" borderId="21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justify" vertical="distributed" wrapText="1" readingOrder="1"/>
    </xf>
    <xf numFmtId="0" fontId="0" fillId="0" borderId="0" xfId="0" applyFont="1" applyBorder="1" applyAlignment="1">
      <alignment horizontal="justify" vertical="distributed" wrapText="1" readingOrder="1"/>
    </xf>
    <xf numFmtId="0" fontId="0" fillId="0" borderId="26" xfId="0" applyFont="1" applyBorder="1" applyAlignment="1">
      <alignment horizontal="justify" vertical="distributed" wrapText="1" readingOrder="1"/>
    </xf>
    <xf numFmtId="164" fontId="31" fillId="4" borderId="20" xfId="0" applyNumberFormat="1" applyFont="1" applyFill="1" applyBorder="1"/>
    <xf numFmtId="2" fontId="31" fillId="4" borderId="12" xfId="0" applyNumberFormat="1" applyFont="1" applyFill="1" applyBorder="1"/>
    <xf numFmtId="164" fontId="31" fillId="4" borderId="12" xfId="0" applyNumberFormat="1" applyFont="1" applyFill="1" applyBorder="1"/>
    <xf numFmtId="0" fontId="31" fillId="4" borderId="12" xfId="0" applyFont="1" applyFill="1" applyBorder="1"/>
    <xf numFmtId="10" fontId="31" fillId="4" borderId="0" xfId="6" applyNumberFormat="1" applyFont="1" applyFill="1" applyBorder="1"/>
    <xf numFmtId="164" fontId="31" fillId="4" borderId="15" xfId="0" applyNumberFormat="1" applyFont="1" applyFill="1" applyBorder="1"/>
    <xf numFmtId="164" fontId="31" fillId="4" borderId="19" xfId="0" applyNumberFormat="1" applyFont="1" applyFill="1" applyBorder="1"/>
    <xf numFmtId="2" fontId="31" fillId="4" borderId="0" xfId="0" applyNumberFormat="1" applyFont="1" applyFill="1" applyBorder="1"/>
    <xf numFmtId="164" fontId="31" fillId="4" borderId="0" xfId="0" applyNumberFormat="1" applyFont="1" applyFill="1" applyBorder="1"/>
    <xf numFmtId="0" fontId="31" fillId="4" borderId="0" xfId="0" applyFont="1" applyFill="1" applyBorder="1"/>
    <xf numFmtId="164" fontId="31" fillId="4" borderId="16" xfId="0" applyNumberFormat="1" applyFont="1" applyFill="1" applyBorder="1"/>
    <xf numFmtId="10" fontId="31" fillId="4" borderId="7" xfId="6" applyNumberFormat="1" applyFont="1" applyFill="1" applyBorder="1"/>
    <xf numFmtId="0" fontId="14" fillId="0" borderId="0" xfId="0" applyFont="1" applyFill="1" applyBorder="1" applyAlignment="1">
      <alignment horizontal="left"/>
    </xf>
    <xf numFmtId="0" fontId="17" fillId="0" borderId="0" xfId="0" applyFont="1" applyAlignment="1">
      <alignment horizontal="justify" wrapText="1"/>
    </xf>
    <xf numFmtId="0" fontId="18" fillId="0" borderId="4" xfId="0" applyFont="1" applyBorder="1" applyAlignment="1">
      <alignment horizontal="justify" vertical="distributed" wrapText="1" readingOrder="1"/>
    </xf>
    <xf numFmtId="0" fontId="18" fillId="0" borderId="5" xfId="0" applyFont="1" applyBorder="1" applyAlignment="1">
      <alignment horizontal="justify" vertical="distributed" wrapText="1" readingOrder="1"/>
    </xf>
    <xf numFmtId="0" fontId="18" fillId="0" borderId="6" xfId="0" applyFont="1" applyBorder="1" applyAlignment="1">
      <alignment horizontal="justify" vertical="distributed" wrapText="1" readingOrder="1"/>
    </xf>
    <xf numFmtId="0" fontId="5" fillId="2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4" applyFont="1" applyAlignment="1" applyProtection="1">
      <alignment horizontal="center"/>
    </xf>
    <xf numFmtId="0" fontId="9" fillId="0" borderId="1" xfId="1" applyFont="1"/>
    <xf numFmtId="0" fontId="10" fillId="0" borderId="0" xfId="4" applyFont="1" applyBorder="1" applyAlignment="1" applyProtection="1">
      <alignment horizontal="justify" vertical="center" wrapText="1"/>
    </xf>
    <xf numFmtId="0" fontId="21" fillId="2" borderId="0" xfId="3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4" applyFont="1" applyAlignment="1" applyProtection="1">
      <alignment horizontal="center"/>
    </xf>
    <xf numFmtId="0" fontId="12" fillId="0" borderId="1" xfId="1" applyFont="1"/>
    <xf numFmtId="0" fontId="29" fillId="0" borderId="22" xfId="4" applyFont="1" applyBorder="1" applyAlignment="1" applyProtection="1">
      <alignment horizontal="justify" vertical="center" wrapText="1"/>
    </xf>
    <xf numFmtId="0" fontId="29" fillId="0" borderId="23" xfId="4" applyFont="1" applyBorder="1" applyAlignment="1" applyProtection="1">
      <alignment horizontal="justify" vertical="center" wrapText="1"/>
    </xf>
    <xf numFmtId="0" fontId="29" fillId="0" borderId="24" xfId="4" applyFont="1" applyBorder="1" applyAlignment="1" applyProtection="1">
      <alignment horizontal="justify" vertical="center" wrapText="1"/>
    </xf>
    <xf numFmtId="0" fontId="29" fillId="0" borderId="25" xfId="4" applyFont="1" applyBorder="1" applyAlignment="1" applyProtection="1">
      <alignment horizontal="justify" vertical="center" wrapText="1"/>
    </xf>
    <xf numFmtId="0" fontId="29" fillId="0" borderId="0" xfId="4" applyFont="1" applyBorder="1" applyAlignment="1" applyProtection="1">
      <alignment horizontal="justify" vertical="center" wrapText="1"/>
    </xf>
    <xf numFmtId="0" fontId="29" fillId="0" borderId="26" xfId="4" applyFont="1" applyBorder="1" applyAlignment="1" applyProtection="1">
      <alignment horizontal="justify" vertical="center" wrapText="1"/>
    </xf>
    <xf numFmtId="0" fontId="0" fillId="0" borderId="25" xfId="0" applyFont="1" applyBorder="1" applyAlignment="1">
      <alignment horizontal="justify" vertical="distributed" wrapText="1" readingOrder="1"/>
    </xf>
    <xf numFmtId="0" fontId="0" fillId="0" borderId="0" xfId="0" applyFont="1" applyBorder="1" applyAlignment="1">
      <alignment horizontal="justify" vertical="distributed" wrapText="1" readingOrder="1"/>
    </xf>
    <xf numFmtId="0" fontId="0" fillId="0" borderId="26" xfId="0" applyFont="1" applyBorder="1" applyAlignment="1">
      <alignment horizontal="justify" vertical="distributed" wrapText="1" readingOrder="1"/>
    </xf>
    <xf numFmtId="0" fontId="0" fillId="0" borderId="27" xfId="0" applyFont="1" applyBorder="1" applyAlignment="1">
      <alignment horizontal="justify" vertical="distributed" wrapText="1" readingOrder="1"/>
    </xf>
    <xf numFmtId="0" fontId="0" fillId="0" borderId="28" xfId="0" applyFont="1" applyBorder="1" applyAlignment="1">
      <alignment horizontal="justify" vertical="distributed" wrapText="1" readingOrder="1"/>
    </xf>
    <xf numFmtId="0" fontId="0" fillId="0" borderId="29" xfId="0" applyFont="1" applyBorder="1" applyAlignment="1">
      <alignment horizontal="justify" vertical="distributed" wrapText="1" readingOrder="1"/>
    </xf>
    <xf numFmtId="0" fontId="27" fillId="0" borderId="13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27" fillId="0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</cellXfs>
  <cellStyles count="7">
    <cellStyle name="ANCLAS,REZONES Y SUS PARTES,DE FUNDICION,DE HIERRO O DE ACERO" xfId="5"/>
    <cellStyle name="Énfasis1" xfId="3" builtinId="29"/>
    <cellStyle name="Hipervínculo" xfId="4" builtinId="8"/>
    <cellStyle name="Normal" xfId="0" builtinId="0"/>
    <cellStyle name="Porcentaje" xfId="6" builtinId="5"/>
    <cellStyle name="Título 1" xfId="1" builtinId="16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</xdr:row>
      <xdr:rowOff>95250</xdr:rowOff>
    </xdr:from>
    <xdr:to>
      <xdr:col>9</xdr:col>
      <xdr:colOff>742950</xdr:colOff>
      <xdr:row>4</xdr:row>
      <xdr:rowOff>152400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85750"/>
          <a:ext cx="2562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38100</xdr:rowOff>
    </xdr:from>
    <xdr:to>
      <xdr:col>9</xdr:col>
      <xdr:colOff>590550</xdr:colOff>
      <xdr:row>5</xdr:row>
      <xdr:rowOff>19050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00025"/>
          <a:ext cx="2562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723900</xdr:colOff>
      <xdr:row>4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723900</xdr:colOff>
      <xdr:row>4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723900</xdr:colOff>
      <xdr:row>4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KARINA/BOLETINES%20NUEVA%20SEGMENTACION/PT_NUEVA%20SEGMENTACION/PT_2015/PT_2015_FORMULAS_FEB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NE15"/>
      <sheetName val="FEB15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32"/>
  <sheetViews>
    <sheetView showGridLines="0" tabSelected="1" workbookViewId="0">
      <selection activeCell="C1" sqref="C1"/>
    </sheetView>
  </sheetViews>
  <sheetFormatPr baseColWidth="10" defaultRowHeight="15" x14ac:dyDescent="0.25"/>
  <cols>
    <col min="3" max="3" width="15.28515625" bestFit="1" customWidth="1"/>
  </cols>
  <sheetData>
    <row r="5" spans="3:10" ht="18.75" x14ac:dyDescent="0.3">
      <c r="D5" s="1"/>
      <c r="E5" s="1"/>
      <c r="F5" s="1"/>
      <c r="G5" s="1"/>
      <c r="H5" s="1"/>
      <c r="I5" s="1"/>
      <c r="J5" s="1"/>
    </row>
    <row r="6" spans="3:10" ht="23.25" x14ac:dyDescent="0.35">
      <c r="C6" s="76" t="s">
        <v>0</v>
      </c>
      <c r="D6" s="76"/>
      <c r="E6" s="76"/>
      <c r="F6" s="76"/>
      <c r="G6" s="76"/>
      <c r="H6" s="76"/>
      <c r="I6" s="76"/>
      <c r="J6" s="76"/>
    </row>
    <row r="7" spans="3:10" ht="18" customHeight="1" x14ac:dyDescent="0.25">
      <c r="C7" s="77" t="s">
        <v>1</v>
      </c>
      <c r="D7" s="77"/>
      <c r="E7" s="77"/>
      <c r="F7" s="77"/>
      <c r="G7" s="77"/>
      <c r="H7" s="77"/>
      <c r="I7" s="77"/>
      <c r="J7" s="77"/>
    </row>
    <row r="8" spans="3:10" ht="18" customHeight="1" x14ac:dyDescent="0.25">
      <c r="C8" s="77"/>
      <c r="D8" s="77"/>
      <c r="E8" s="77"/>
      <c r="F8" s="77"/>
      <c r="G8" s="77"/>
      <c r="H8" s="77"/>
      <c r="I8" s="77"/>
      <c r="J8" s="77"/>
    </row>
    <row r="9" spans="3:10" ht="18" x14ac:dyDescent="0.25">
      <c r="C9" s="78" t="s">
        <v>2</v>
      </c>
      <c r="D9" s="78"/>
      <c r="E9" s="78"/>
      <c r="F9" s="78"/>
      <c r="G9" s="78"/>
      <c r="H9" s="78"/>
      <c r="I9" s="78"/>
      <c r="J9" s="78"/>
    </row>
    <row r="10" spans="3:10" x14ac:dyDescent="0.25">
      <c r="C10" s="79" t="s">
        <v>86</v>
      </c>
      <c r="D10" s="79"/>
      <c r="E10" s="79"/>
      <c r="F10" s="79"/>
      <c r="G10" s="79"/>
      <c r="H10" s="79"/>
      <c r="I10" s="79"/>
      <c r="J10" s="79"/>
    </row>
    <row r="11" spans="3:10" ht="16.5" thickBot="1" x14ac:dyDescent="0.3">
      <c r="C11" s="80" t="s">
        <v>3</v>
      </c>
      <c r="D11" s="80"/>
      <c r="E11" s="80"/>
      <c r="F11" s="80"/>
      <c r="G11" s="80"/>
      <c r="H11" s="80"/>
      <c r="I11" s="80"/>
      <c r="J11" s="80"/>
    </row>
    <row r="12" spans="3:10" ht="15.75" thickTop="1" x14ac:dyDescent="0.25"/>
    <row r="13" spans="3:10" ht="16.5" thickBot="1" x14ac:dyDescent="0.3">
      <c r="C13" s="2" t="s">
        <v>4</v>
      </c>
      <c r="D13" s="2"/>
      <c r="E13" s="2"/>
      <c r="F13" s="2"/>
      <c r="G13" s="2"/>
      <c r="H13" s="2"/>
      <c r="I13" s="2"/>
      <c r="J13" s="2"/>
    </row>
    <row r="14" spans="3:10" ht="19.5" customHeight="1" x14ac:dyDescent="0.25">
      <c r="C14" s="81" t="s">
        <v>5</v>
      </c>
      <c r="D14" s="81"/>
      <c r="E14" s="81"/>
      <c r="F14" s="81"/>
      <c r="G14" s="81"/>
      <c r="H14" s="81"/>
      <c r="I14" s="81"/>
      <c r="J14" s="81"/>
    </row>
    <row r="15" spans="3:10" ht="17.25" customHeight="1" x14ac:dyDescent="0.25">
      <c r="C15" s="81"/>
      <c r="D15" s="81"/>
      <c r="E15" s="81"/>
      <c r="F15" s="81"/>
      <c r="G15" s="81"/>
      <c r="H15" s="81"/>
      <c r="I15" s="81"/>
      <c r="J15" s="81"/>
    </row>
    <row r="16" spans="3:10" ht="17.25" customHeight="1" x14ac:dyDescent="0.25">
      <c r="C16" s="81"/>
      <c r="D16" s="81"/>
      <c r="E16" s="81"/>
      <c r="F16" s="81"/>
      <c r="G16" s="81"/>
      <c r="H16" s="81"/>
      <c r="I16" s="81"/>
      <c r="J16" s="81"/>
    </row>
    <row r="17" spans="3:13" ht="18.75" customHeight="1" x14ac:dyDescent="0.25">
      <c r="C17" s="81"/>
      <c r="D17" s="81"/>
      <c r="E17" s="81"/>
      <c r="F17" s="81"/>
      <c r="G17" s="81"/>
      <c r="H17" s="81"/>
      <c r="I17" s="81"/>
      <c r="J17" s="81"/>
    </row>
    <row r="18" spans="3:13" ht="16.5" thickBot="1" x14ac:dyDescent="0.3">
      <c r="C18" s="2" t="s">
        <v>6</v>
      </c>
      <c r="D18" s="2"/>
      <c r="E18" s="2"/>
      <c r="F18" s="2"/>
      <c r="G18" s="2"/>
      <c r="H18" s="2"/>
      <c r="I18" s="2"/>
      <c r="J18" s="2"/>
    </row>
    <row r="19" spans="3:13" x14ac:dyDescent="0.25">
      <c r="C19" s="3"/>
      <c r="D19" s="4"/>
      <c r="E19" s="4"/>
      <c r="F19" s="5"/>
      <c r="G19" s="6"/>
      <c r="H19" s="7"/>
      <c r="I19" s="7"/>
      <c r="J19" s="7"/>
    </row>
    <row r="20" spans="3:13" x14ac:dyDescent="0.25">
      <c r="C20" s="3">
        <v>42308</v>
      </c>
      <c r="D20" s="4"/>
      <c r="E20" s="4"/>
      <c r="F20" s="5"/>
      <c r="G20" s="6"/>
      <c r="H20" s="7"/>
      <c r="I20" s="7"/>
      <c r="J20" s="7"/>
    </row>
    <row r="21" spans="3:13" x14ac:dyDescent="0.25">
      <c r="C21" s="3">
        <v>42338</v>
      </c>
      <c r="D21" s="4"/>
      <c r="E21" s="4"/>
      <c r="F21" s="5"/>
      <c r="G21" s="6"/>
      <c r="H21" s="7"/>
      <c r="I21" s="7"/>
      <c r="J21" s="7"/>
    </row>
    <row r="22" spans="3:13" x14ac:dyDescent="0.25">
      <c r="C22" s="3">
        <v>42369</v>
      </c>
      <c r="D22" s="4"/>
      <c r="E22" s="4"/>
      <c r="F22" s="5"/>
      <c r="G22" s="6"/>
      <c r="H22" s="7"/>
      <c r="I22" s="7"/>
      <c r="J22" s="7"/>
    </row>
    <row r="23" spans="3:13" x14ac:dyDescent="0.25">
      <c r="C23" s="3"/>
    </row>
    <row r="24" spans="3:13" x14ac:dyDescent="0.25">
      <c r="C24" s="8"/>
      <c r="D24" s="8"/>
      <c r="E24" s="8"/>
      <c r="F24" s="8"/>
      <c r="G24" s="8"/>
      <c r="H24" s="8"/>
      <c r="I24" s="8"/>
      <c r="J24" s="8"/>
    </row>
    <row r="26" spans="3:13" x14ac:dyDescent="0.25">
      <c r="C26" s="9" t="s">
        <v>7</v>
      </c>
      <c r="D26" s="9"/>
      <c r="E26" s="9"/>
      <c r="F26" s="10"/>
      <c r="G26" s="10"/>
      <c r="H26" s="10"/>
      <c r="I26" s="10"/>
      <c r="J26" s="10"/>
    </row>
    <row r="27" spans="3:13" x14ac:dyDescent="0.25">
      <c r="C27" s="71" t="s">
        <v>8</v>
      </c>
      <c r="D27" s="71"/>
      <c r="E27" s="71"/>
      <c r="F27" s="71"/>
      <c r="G27" s="71"/>
      <c r="H27" s="71"/>
      <c r="I27" s="71"/>
      <c r="J27" s="71"/>
    </row>
    <row r="28" spans="3:13" x14ac:dyDescent="0.25">
      <c r="C28" s="72" t="s">
        <v>9</v>
      </c>
      <c r="D28" s="72"/>
      <c r="E28" s="72"/>
      <c r="F28" s="72"/>
      <c r="G28" s="72"/>
      <c r="H28" s="72"/>
      <c r="I28" s="72"/>
      <c r="J28" s="72"/>
    </row>
    <row r="29" spans="3:13" x14ac:dyDescent="0.25">
      <c r="C29" s="72" t="s">
        <v>10</v>
      </c>
      <c r="D29" s="72"/>
      <c r="E29" s="72"/>
      <c r="F29" s="72"/>
      <c r="G29" s="72"/>
      <c r="H29" s="72"/>
      <c r="I29" s="72"/>
      <c r="J29" s="72"/>
    </row>
    <row r="30" spans="3:13" ht="15.75" thickBot="1" x14ac:dyDescent="0.3"/>
    <row r="31" spans="3:13" ht="69.75" customHeight="1" thickBot="1" x14ac:dyDescent="0.3">
      <c r="C31" s="73" t="s">
        <v>89</v>
      </c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3:13" ht="18" customHeight="1" x14ac:dyDescent="0.25"/>
  </sheetData>
  <mergeCells count="10">
    <mergeCell ref="C27:J27"/>
    <mergeCell ref="C28:J28"/>
    <mergeCell ref="C29:J29"/>
    <mergeCell ref="C31:M31"/>
    <mergeCell ref="C6:J6"/>
    <mergeCell ref="C7:J8"/>
    <mergeCell ref="C9:J9"/>
    <mergeCell ref="C10:J10"/>
    <mergeCell ref="C11:J11"/>
    <mergeCell ref="C14:J17"/>
  </mergeCells>
  <hyperlinks>
    <hyperlink ref="C24:E24" location="'ESTRUC CART'!A1" display="CARTERA"/>
    <hyperlink ref="C20" location="OCT_2015!A1" display="OCT_2015!A1"/>
    <hyperlink ref="C21:C22" location="FEB15!A1" display="FEB15!A1"/>
    <hyperlink ref="C22" location="DIC_2015!A1" display="DIC_2015!A1"/>
    <hyperlink ref="C21" location="'NOV_2015 '!A1" display="'NOV_2015 '!A1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0"/>
  <sheetViews>
    <sheetView showGridLines="0" workbookViewId="0">
      <selection activeCell="C3" sqref="C3"/>
    </sheetView>
  </sheetViews>
  <sheetFormatPr baseColWidth="10" defaultRowHeight="12.75" x14ac:dyDescent="0.2"/>
  <cols>
    <col min="1" max="2" width="11.42578125" style="11"/>
    <col min="3" max="3" width="34.5703125" style="11" customWidth="1"/>
    <col min="4" max="4" width="11.42578125" style="11"/>
    <col min="5" max="5" width="11" style="11" customWidth="1"/>
    <col min="6" max="9" width="11.42578125" style="11"/>
    <col min="10" max="10" width="12.7109375" style="11" customWidth="1"/>
    <col min="11" max="16384" width="11.42578125" style="11"/>
  </cols>
  <sheetData>
    <row r="5" spans="3:10" x14ac:dyDescent="0.2">
      <c r="D5" s="12"/>
      <c r="E5" s="12"/>
      <c r="F5" s="12"/>
      <c r="G5" s="12"/>
      <c r="H5" s="12"/>
      <c r="I5" s="12"/>
      <c r="J5" s="12"/>
    </row>
    <row r="6" spans="3:10" x14ac:dyDescent="0.2">
      <c r="C6" s="82" t="s">
        <v>0</v>
      </c>
      <c r="D6" s="82"/>
      <c r="E6" s="82"/>
      <c r="F6" s="82"/>
      <c r="G6" s="82"/>
      <c r="H6" s="82"/>
      <c r="I6" s="82"/>
      <c r="J6" s="82"/>
    </row>
    <row r="7" spans="3:10" ht="18" customHeight="1" x14ac:dyDescent="0.2">
      <c r="C7" s="83" t="s">
        <v>1</v>
      </c>
      <c r="D7" s="83"/>
      <c r="E7" s="83"/>
      <c r="F7" s="83"/>
      <c r="G7" s="83"/>
      <c r="H7" s="83"/>
      <c r="I7" s="83"/>
      <c r="J7" s="83"/>
    </row>
    <row r="8" spans="3:10" ht="18" customHeight="1" x14ac:dyDescent="0.2">
      <c r="C8" s="83"/>
      <c r="D8" s="83"/>
      <c r="E8" s="83"/>
      <c r="F8" s="83"/>
      <c r="G8" s="83"/>
      <c r="H8" s="83"/>
      <c r="I8" s="83"/>
      <c r="J8" s="83"/>
    </row>
    <row r="9" spans="3:10" x14ac:dyDescent="0.2">
      <c r="C9" s="84" t="s">
        <v>2</v>
      </c>
      <c r="D9" s="84"/>
      <c r="E9" s="84"/>
      <c r="F9" s="84"/>
      <c r="G9" s="84"/>
      <c r="H9" s="84"/>
      <c r="I9" s="84"/>
      <c r="J9" s="84"/>
    </row>
    <row r="10" spans="3:10" x14ac:dyDescent="0.2">
      <c r="C10" s="85"/>
      <c r="D10" s="85"/>
      <c r="E10" s="85"/>
      <c r="F10" s="85"/>
      <c r="G10" s="85"/>
      <c r="H10" s="85"/>
      <c r="I10" s="85"/>
      <c r="J10" s="85"/>
    </row>
    <row r="11" spans="3:10" ht="13.5" thickBot="1" x14ac:dyDescent="0.25">
      <c r="C11" s="86" t="s">
        <v>11</v>
      </c>
      <c r="D11" s="86"/>
      <c r="E11" s="86"/>
      <c r="F11" s="86"/>
      <c r="G11" s="86"/>
      <c r="H11" s="86"/>
      <c r="I11" s="86"/>
      <c r="J11" s="86"/>
    </row>
    <row r="12" spans="3:10" ht="13.5" thickTop="1" x14ac:dyDescent="0.2"/>
    <row r="13" spans="3:10" ht="13.5" thickBot="1" x14ac:dyDescent="0.25">
      <c r="C13" s="5" t="s">
        <v>88</v>
      </c>
      <c r="D13" s="5"/>
      <c r="E13" s="5"/>
      <c r="F13" s="5"/>
      <c r="G13" s="5"/>
      <c r="H13" s="5"/>
      <c r="I13" s="5"/>
      <c r="J13" s="5"/>
    </row>
    <row r="14" spans="3:10" ht="33.75" customHeight="1" x14ac:dyDescent="0.2">
      <c r="C14" s="87" t="s">
        <v>96</v>
      </c>
      <c r="D14" s="88"/>
      <c r="E14" s="88"/>
      <c r="F14" s="88"/>
      <c r="G14" s="88"/>
      <c r="H14" s="88"/>
      <c r="I14" s="88"/>
      <c r="J14" s="89"/>
    </row>
    <row r="15" spans="3:10" ht="30.75" customHeight="1" x14ac:dyDescent="0.2">
      <c r="C15" s="90"/>
      <c r="D15" s="91"/>
      <c r="E15" s="91"/>
      <c r="F15" s="91"/>
      <c r="G15" s="91"/>
      <c r="H15" s="91"/>
      <c r="I15" s="91"/>
      <c r="J15" s="92"/>
    </row>
    <row r="16" spans="3:10" ht="29.25" customHeight="1" x14ac:dyDescent="0.2">
      <c r="C16" s="93" t="s">
        <v>90</v>
      </c>
      <c r="D16" s="94"/>
      <c r="E16" s="94"/>
      <c r="F16" s="94"/>
      <c r="G16" s="94"/>
      <c r="H16" s="94"/>
      <c r="I16" s="94"/>
      <c r="J16" s="95"/>
    </row>
    <row r="17" spans="1:13" ht="14.25" customHeight="1" x14ac:dyDescent="0.2">
      <c r="C17" s="56"/>
      <c r="D17" s="57"/>
      <c r="E17" s="57"/>
      <c r="F17" s="57"/>
      <c r="G17" s="57"/>
      <c r="H17" s="57"/>
      <c r="I17" s="57"/>
      <c r="J17" s="58"/>
    </row>
    <row r="18" spans="1:13" ht="18.75" customHeight="1" x14ac:dyDescent="0.2">
      <c r="C18" s="93" t="s">
        <v>91</v>
      </c>
      <c r="D18" s="94"/>
      <c r="E18" s="94"/>
      <c r="F18" s="94"/>
      <c r="G18" s="94"/>
      <c r="H18" s="94"/>
      <c r="I18" s="94"/>
      <c r="J18" s="95"/>
    </row>
    <row r="19" spans="1:13" ht="15.75" customHeight="1" x14ac:dyDescent="0.2">
      <c r="C19" s="93"/>
      <c r="D19" s="94"/>
      <c r="E19" s="94"/>
      <c r="F19" s="94"/>
      <c r="G19" s="94"/>
      <c r="H19" s="94"/>
      <c r="I19" s="94"/>
      <c r="J19" s="95"/>
    </row>
    <row r="20" spans="1:13" s="13" customFormat="1" ht="30" customHeight="1" x14ac:dyDescent="0.25">
      <c r="C20" s="93" t="s">
        <v>92</v>
      </c>
      <c r="D20" s="94"/>
      <c r="E20" s="94"/>
      <c r="F20" s="94"/>
      <c r="G20" s="94"/>
      <c r="H20" s="94"/>
      <c r="I20" s="94"/>
      <c r="J20" s="95"/>
    </row>
    <row r="21" spans="1:13" s="13" customFormat="1" ht="18.75" customHeight="1" x14ac:dyDescent="0.25">
      <c r="C21" s="93"/>
      <c r="D21" s="94"/>
      <c r="E21" s="94"/>
      <c r="F21" s="94"/>
      <c r="G21" s="94"/>
      <c r="H21" s="94"/>
      <c r="I21" s="94"/>
      <c r="J21" s="95"/>
    </row>
    <row r="22" spans="1:13" ht="49.5" customHeight="1" x14ac:dyDescent="0.2">
      <c r="C22" s="93" t="s">
        <v>93</v>
      </c>
      <c r="D22" s="94"/>
      <c r="E22" s="94"/>
      <c r="F22" s="94"/>
      <c r="G22" s="94"/>
      <c r="H22" s="94"/>
      <c r="I22" s="94"/>
      <c r="J22" s="95"/>
    </row>
    <row r="23" spans="1:13" ht="22.5" customHeight="1" x14ac:dyDescent="0.2">
      <c r="C23" s="93"/>
      <c r="D23" s="94"/>
      <c r="E23" s="94"/>
      <c r="F23" s="94"/>
      <c r="G23" s="94"/>
      <c r="H23" s="94"/>
      <c r="I23" s="94"/>
      <c r="J23" s="95"/>
    </row>
    <row r="24" spans="1:13" ht="30" customHeight="1" x14ac:dyDescent="0.2">
      <c r="C24" s="93" t="s">
        <v>94</v>
      </c>
      <c r="D24" s="94"/>
      <c r="E24" s="94"/>
      <c r="F24" s="94"/>
      <c r="G24" s="94"/>
      <c r="H24" s="94"/>
      <c r="I24" s="94"/>
      <c r="J24" s="95"/>
    </row>
    <row r="25" spans="1:13" ht="23.25" customHeight="1" x14ac:dyDescent="0.2">
      <c r="C25" s="93"/>
      <c r="D25" s="94"/>
      <c r="E25" s="94"/>
      <c r="F25" s="94"/>
      <c r="G25" s="94"/>
      <c r="H25" s="94"/>
      <c r="I25" s="94"/>
      <c r="J25" s="95"/>
    </row>
    <row r="26" spans="1:13" s="13" customFormat="1" ht="67.5" customHeight="1" x14ac:dyDescent="0.25">
      <c r="C26" s="93" t="s">
        <v>95</v>
      </c>
      <c r="D26" s="94"/>
      <c r="E26" s="94"/>
      <c r="F26" s="94"/>
      <c r="G26" s="94"/>
      <c r="H26" s="94"/>
      <c r="I26" s="94"/>
      <c r="J26" s="95"/>
    </row>
    <row r="27" spans="1:13" ht="18" customHeight="1" thickBot="1" x14ac:dyDescent="0.25">
      <c r="C27" s="96"/>
      <c r="D27" s="97"/>
      <c r="E27" s="97"/>
      <c r="F27" s="97"/>
      <c r="G27" s="97"/>
      <c r="H27" s="97"/>
      <c r="I27" s="97"/>
      <c r="J27" s="98"/>
    </row>
    <row r="28" spans="1:13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7">
    <mergeCell ref="C14:J15"/>
    <mergeCell ref="C24:J24"/>
    <mergeCell ref="C25:J25"/>
    <mergeCell ref="C26:J26"/>
    <mergeCell ref="C27:J27"/>
    <mergeCell ref="C16:J16"/>
    <mergeCell ref="C22:J22"/>
    <mergeCell ref="C23:J23"/>
    <mergeCell ref="C20:J20"/>
    <mergeCell ref="C21:J21"/>
    <mergeCell ref="C18:J18"/>
    <mergeCell ref="C19:J19"/>
    <mergeCell ref="C6:J6"/>
    <mergeCell ref="C7:J8"/>
    <mergeCell ref="C9:J9"/>
    <mergeCell ref="C10:J10"/>
    <mergeCell ref="C11:J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workbookViewId="0">
      <pane xSplit="4" topLeftCell="E1" activePane="topRight" state="frozen"/>
      <selection activeCell="A5" sqref="A5"/>
      <selection pane="topRight" activeCell="E10" sqref="E10"/>
    </sheetView>
  </sheetViews>
  <sheetFormatPr baseColWidth="10" defaultRowHeight="12" x14ac:dyDescent="0.2"/>
  <cols>
    <col min="1" max="1" width="11.42578125" style="15"/>
    <col min="2" max="2" width="11.42578125" style="16"/>
    <col min="3" max="3" width="11.42578125" style="15"/>
    <col min="4" max="4" width="64.28515625" style="15" customWidth="1"/>
    <col min="5" max="5" width="17.85546875" style="15" bestFit="1" customWidth="1"/>
    <col min="6" max="6" width="17.42578125" style="15" customWidth="1"/>
    <col min="7" max="7" width="12.7109375" style="15" bestFit="1" customWidth="1"/>
    <col min="8" max="8" width="13.7109375" style="15" bestFit="1" customWidth="1"/>
    <col min="9" max="16384" width="11.42578125" style="15"/>
  </cols>
  <sheetData>
    <row r="1" spans="1:66" ht="15" customHeight="1" x14ac:dyDescent="0.25">
      <c r="D1" s="17" t="s">
        <v>12</v>
      </c>
    </row>
    <row r="2" spans="1:66" ht="15" customHeight="1" x14ac:dyDescent="0.2"/>
    <row r="3" spans="1:66" ht="15" customHeight="1" x14ac:dyDescent="0.25">
      <c r="E3" s="18"/>
      <c r="F3"/>
    </row>
    <row r="4" spans="1:66" ht="15" customHeight="1" x14ac:dyDescent="0.25">
      <c r="E4"/>
      <c r="F4"/>
    </row>
    <row r="5" spans="1:66" x14ac:dyDescent="0.2">
      <c r="A5" s="104" t="s">
        <v>13</v>
      </c>
      <c r="B5" s="104"/>
      <c r="C5" s="104"/>
      <c r="D5" s="104"/>
    </row>
    <row r="6" spans="1:66" x14ac:dyDescent="0.2">
      <c r="A6" s="104" t="s">
        <v>84</v>
      </c>
      <c r="B6" s="104"/>
      <c r="C6" s="104"/>
      <c r="D6" s="104"/>
    </row>
    <row r="7" spans="1:66" x14ac:dyDescent="0.2">
      <c r="A7" s="105" t="s">
        <v>14</v>
      </c>
      <c r="B7" s="105"/>
      <c r="C7" s="105"/>
      <c r="D7" s="105"/>
    </row>
    <row r="8" spans="1:66" s="20" customFormat="1" ht="15" customHeight="1" x14ac:dyDescent="0.2">
      <c r="A8" s="25" t="s">
        <v>15</v>
      </c>
      <c r="B8" s="106" t="s">
        <v>16</v>
      </c>
      <c r="C8" s="108" t="s">
        <v>17</v>
      </c>
      <c r="D8" s="108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82</v>
      </c>
      <c r="J8" s="19" t="s">
        <v>83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22" customFormat="1" ht="63.75" customHeight="1" x14ac:dyDescent="0.2">
      <c r="A9" s="27"/>
      <c r="B9" s="107"/>
      <c r="C9" s="109"/>
      <c r="D9" s="109"/>
      <c r="E9" s="21" t="s">
        <v>23</v>
      </c>
      <c r="F9" s="21" t="s">
        <v>24</v>
      </c>
      <c r="G9" s="21" t="s">
        <v>79</v>
      </c>
      <c r="H9" s="21" t="s">
        <v>80</v>
      </c>
      <c r="I9" s="21" t="s">
        <v>78</v>
      </c>
      <c r="J9" s="21" t="s">
        <v>81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1.1" customHeight="1" x14ac:dyDescent="0.2">
      <c r="A10" s="25">
        <v>1</v>
      </c>
      <c r="B10" s="25">
        <v>1122</v>
      </c>
      <c r="C10" s="25" t="s">
        <v>25</v>
      </c>
      <c r="D10" s="35" t="s">
        <v>26</v>
      </c>
      <c r="E10" s="44">
        <v>41607.678175000008</v>
      </c>
      <c r="F10" s="44">
        <v>19.800075</v>
      </c>
      <c r="G10" s="44">
        <v>41627.478250000007</v>
      </c>
      <c r="H10" s="44">
        <v>277390.09686800005</v>
      </c>
      <c r="I10" s="45">
        <v>0.15006836480470687</v>
      </c>
      <c r="J10" s="42">
        <v>24965.108718120006</v>
      </c>
    </row>
    <row r="11" spans="1:66" ht="11.1" customHeight="1" x14ac:dyDescent="0.2">
      <c r="A11" s="24">
        <v>2</v>
      </c>
      <c r="B11" s="24">
        <v>2140</v>
      </c>
      <c r="C11" s="24" t="s">
        <v>27</v>
      </c>
      <c r="D11" s="23" t="s">
        <v>28</v>
      </c>
      <c r="E11" s="44">
        <v>104886.25343499999</v>
      </c>
      <c r="F11" s="44">
        <v>0</v>
      </c>
      <c r="G11" s="44">
        <v>104886.25343499999</v>
      </c>
      <c r="H11" s="44">
        <v>781454.75973599998</v>
      </c>
      <c r="I11" s="45">
        <v>0.13421922654925522</v>
      </c>
      <c r="J11" s="46">
        <v>70330.928376240001</v>
      </c>
    </row>
    <row r="12" spans="1:66" ht="11.1" customHeight="1" x14ac:dyDescent="0.2">
      <c r="A12" s="24">
        <v>3</v>
      </c>
      <c r="B12" s="24">
        <v>3615</v>
      </c>
      <c r="C12" s="24" t="s">
        <v>29</v>
      </c>
      <c r="D12" s="23" t="s">
        <v>30</v>
      </c>
      <c r="E12" s="44">
        <v>64546.247179999991</v>
      </c>
      <c r="F12" s="44">
        <v>47.742640000000002</v>
      </c>
      <c r="G12" s="44">
        <v>64593.989819999988</v>
      </c>
      <c r="H12" s="44">
        <v>470930.66787499998</v>
      </c>
      <c r="I12" s="45">
        <v>0.13716241949472124</v>
      </c>
      <c r="J12" s="46">
        <v>42383.760108750001</v>
      </c>
    </row>
    <row r="13" spans="1:66" ht="11.1" customHeight="1" x14ac:dyDescent="0.2">
      <c r="A13" s="24">
        <v>4</v>
      </c>
      <c r="B13" s="24">
        <v>1138</v>
      </c>
      <c r="C13" s="24" t="s">
        <v>31</v>
      </c>
      <c r="D13" s="23" t="s">
        <v>32</v>
      </c>
      <c r="E13" s="44">
        <v>35710.285870000007</v>
      </c>
      <c r="F13" s="44">
        <v>427.81157000000002</v>
      </c>
      <c r="G13" s="44">
        <v>36138.097440000005</v>
      </c>
      <c r="H13" s="44">
        <v>192917.35346499999</v>
      </c>
      <c r="I13" s="45">
        <v>0.18732424424719446</v>
      </c>
      <c r="J13" s="46">
        <v>17362.561811849999</v>
      </c>
    </row>
    <row r="14" spans="1:66" ht="11.1" customHeight="1" x14ac:dyDescent="0.2">
      <c r="A14" s="24">
        <v>5</v>
      </c>
      <c r="B14" s="24">
        <v>3717</v>
      </c>
      <c r="C14" s="24" t="s">
        <v>33</v>
      </c>
      <c r="D14" s="23" t="s">
        <v>34</v>
      </c>
      <c r="E14" s="44">
        <v>28485.405184999996</v>
      </c>
      <c r="F14" s="44">
        <v>0</v>
      </c>
      <c r="G14" s="44">
        <v>28485.405184999996</v>
      </c>
      <c r="H14" s="44">
        <v>138506.39392999999</v>
      </c>
      <c r="I14" s="45">
        <v>0.20566130109052069</v>
      </c>
      <c r="J14" s="46">
        <v>12465.575453699999</v>
      </c>
    </row>
    <row r="15" spans="1:66" ht="11.1" customHeight="1" x14ac:dyDescent="0.2">
      <c r="A15" s="24">
        <v>6</v>
      </c>
      <c r="B15" s="24">
        <v>2129</v>
      </c>
      <c r="C15" s="24" t="s">
        <v>35</v>
      </c>
      <c r="D15" s="23" t="s">
        <v>36</v>
      </c>
      <c r="E15" s="44">
        <v>31867.183430000005</v>
      </c>
      <c r="F15" s="44">
        <v>815.16490499999986</v>
      </c>
      <c r="G15" s="44">
        <v>32682.348335000006</v>
      </c>
      <c r="H15" s="44">
        <v>164717.33597999997</v>
      </c>
      <c r="I15" s="45">
        <v>0.19841474572517556</v>
      </c>
      <c r="J15" s="46">
        <v>14824.560238199998</v>
      </c>
    </row>
    <row r="16" spans="1:66" ht="11.1" customHeight="1" x14ac:dyDescent="0.2">
      <c r="A16" s="24">
        <v>7</v>
      </c>
      <c r="B16" s="24">
        <v>1139</v>
      </c>
      <c r="C16" s="24" t="s">
        <v>37</v>
      </c>
      <c r="D16" s="23" t="s">
        <v>38</v>
      </c>
      <c r="E16" s="44">
        <v>39952.093505000004</v>
      </c>
      <c r="F16" s="44">
        <v>412.44002499999999</v>
      </c>
      <c r="G16" s="44">
        <v>40364.533530000008</v>
      </c>
      <c r="H16" s="44">
        <v>217532.24590499999</v>
      </c>
      <c r="I16" s="45">
        <v>0.18555655214274708</v>
      </c>
      <c r="J16" s="46">
        <v>19577.902131449999</v>
      </c>
    </row>
    <row r="17" spans="1:10" ht="11.1" customHeight="1" x14ac:dyDescent="0.2">
      <c r="A17" s="24">
        <v>8</v>
      </c>
      <c r="B17" s="24">
        <v>1123</v>
      </c>
      <c r="C17" s="24" t="s">
        <v>39</v>
      </c>
      <c r="D17" s="23" t="s">
        <v>40</v>
      </c>
      <c r="E17" s="44">
        <v>23971.072645</v>
      </c>
      <c r="F17" s="44">
        <v>365.87099999999998</v>
      </c>
      <c r="G17" s="44">
        <v>24336.943644999999</v>
      </c>
      <c r="H17" s="44">
        <v>130709.307585</v>
      </c>
      <c r="I17" s="45">
        <v>0.18619135924328672</v>
      </c>
      <c r="J17" s="46">
        <v>11763.837682649999</v>
      </c>
    </row>
    <row r="18" spans="1:10" ht="11.1" customHeight="1" x14ac:dyDescent="0.2">
      <c r="A18" s="24">
        <v>9</v>
      </c>
      <c r="B18" s="24">
        <v>1137</v>
      </c>
      <c r="C18" s="24" t="s">
        <v>41</v>
      </c>
      <c r="D18" s="23" t="s">
        <v>42</v>
      </c>
      <c r="E18" s="44">
        <v>32446.800415000005</v>
      </c>
      <c r="F18" s="44">
        <v>577.87740999999994</v>
      </c>
      <c r="G18" s="44">
        <v>33024.677825000006</v>
      </c>
      <c r="H18" s="44">
        <v>266583.80882500001</v>
      </c>
      <c r="I18" s="45">
        <v>0.12388103377530774</v>
      </c>
      <c r="J18" s="46">
        <v>23992.542794249999</v>
      </c>
    </row>
    <row r="19" spans="1:10" ht="11.1" customHeight="1" x14ac:dyDescent="0.2">
      <c r="A19" s="24">
        <v>10</v>
      </c>
      <c r="B19" s="24">
        <v>1135</v>
      </c>
      <c r="C19" s="24" t="s">
        <v>43</v>
      </c>
      <c r="D19" s="23" t="s">
        <v>44</v>
      </c>
      <c r="E19" s="44">
        <v>31861.027764999995</v>
      </c>
      <c r="F19" s="44">
        <v>552.25211999999999</v>
      </c>
      <c r="G19" s="44">
        <v>32413.279884999996</v>
      </c>
      <c r="H19" s="44">
        <v>212211.901335</v>
      </c>
      <c r="I19" s="45">
        <v>0.15274016057107015</v>
      </c>
      <c r="J19" s="46">
        <v>19099.071120149998</v>
      </c>
    </row>
    <row r="20" spans="1:10" ht="11.1" customHeight="1" x14ac:dyDescent="0.2">
      <c r="A20" s="24">
        <v>11</v>
      </c>
      <c r="B20" s="24">
        <v>1125</v>
      </c>
      <c r="C20" s="24" t="s">
        <v>45</v>
      </c>
      <c r="D20" s="23" t="s">
        <v>46</v>
      </c>
      <c r="E20" s="44">
        <v>35301.074079999991</v>
      </c>
      <c r="F20" s="44">
        <v>205.98245500000002</v>
      </c>
      <c r="G20" s="44">
        <v>35507.056534999989</v>
      </c>
      <c r="H20" s="44">
        <v>140087.48448999997</v>
      </c>
      <c r="I20" s="45">
        <v>0.25346344581934893</v>
      </c>
      <c r="J20" s="46">
        <v>12607.873604099997</v>
      </c>
    </row>
    <row r="21" spans="1:10" ht="11.1" customHeight="1" x14ac:dyDescent="0.2">
      <c r="A21" s="24">
        <v>12</v>
      </c>
      <c r="B21" s="24">
        <v>3747</v>
      </c>
      <c r="C21" s="24" t="s">
        <v>47</v>
      </c>
      <c r="D21" s="23" t="s">
        <v>48</v>
      </c>
      <c r="E21" s="44">
        <v>14131.335870000003</v>
      </c>
      <c r="F21" s="44">
        <v>7.2207499999999998</v>
      </c>
      <c r="G21" s="44">
        <v>14138.556620000003</v>
      </c>
      <c r="H21" s="44">
        <v>98105.394280000008</v>
      </c>
      <c r="I21" s="45">
        <v>0.14411599610565271</v>
      </c>
      <c r="J21" s="46">
        <v>8829.4854852000008</v>
      </c>
    </row>
    <row r="22" spans="1:10" ht="12" customHeight="1" x14ac:dyDescent="0.2">
      <c r="A22" s="24">
        <v>13</v>
      </c>
      <c r="B22" s="24">
        <v>3352</v>
      </c>
      <c r="C22" s="24" t="s">
        <v>49</v>
      </c>
      <c r="D22" s="23" t="s">
        <v>50</v>
      </c>
      <c r="E22" s="44">
        <v>18722.259245000001</v>
      </c>
      <c r="F22" s="44">
        <v>33.794495000000005</v>
      </c>
      <c r="G22" s="44">
        <v>18756.053739999999</v>
      </c>
      <c r="H22" s="44">
        <v>96528.121465000004</v>
      </c>
      <c r="I22" s="45">
        <v>0.19430662749197633</v>
      </c>
      <c r="J22" s="46">
        <v>8687.5309318500003</v>
      </c>
    </row>
    <row r="23" spans="1:10" ht="11.1" customHeight="1" x14ac:dyDescent="0.2">
      <c r="A23" s="24">
        <v>14</v>
      </c>
      <c r="B23" s="24">
        <v>2137</v>
      </c>
      <c r="C23" s="24" t="s">
        <v>51</v>
      </c>
      <c r="D23" s="23" t="s">
        <v>52</v>
      </c>
      <c r="E23" s="44">
        <v>21728.954905000006</v>
      </c>
      <c r="F23" s="44">
        <v>133.93370499999997</v>
      </c>
      <c r="G23" s="44">
        <v>21862.888610000005</v>
      </c>
      <c r="H23" s="44">
        <v>150257.25360500001</v>
      </c>
      <c r="I23" s="45">
        <v>0.14550304950650642</v>
      </c>
      <c r="J23" s="46">
        <v>13523.15282445</v>
      </c>
    </row>
    <row r="24" spans="1:10" ht="11.1" customHeight="1" x14ac:dyDescent="0.2">
      <c r="A24" s="24">
        <v>15</v>
      </c>
      <c r="B24" s="24">
        <v>1141</v>
      </c>
      <c r="C24" s="24" t="s">
        <v>53</v>
      </c>
      <c r="D24" s="23" t="s">
        <v>54</v>
      </c>
      <c r="E24" s="44">
        <v>18924.165235</v>
      </c>
      <c r="F24" s="44">
        <v>361.99349999999993</v>
      </c>
      <c r="G24" s="44">
        <v>19286.158735000001</v>
      </c>
      <c r="H24" s="44">
        <v>87348.59044</v>
      </c>
      <c r="I24" s="45">
        <v>0.22079530577253814</v>
      </c>
      <c r="J24" s="46">
        <v>7861.3731395999994</v>
      </c>
    </row>
    <row r="25" spans="1:10" ht="11.1" customHeight="1" x14ac:dyDescent="0.2">
      <c r="A25" s="24">
        <v>16</v>
      </c>
      <c r="B25" s="24">
        <v>1136</v>
      </c>
      <c r="C25" s="24" t="s">
        <v>55</v>
      </c>
      <c r="D25" s="23" t="s">
        <v>56</v>
      </c>
      <c r="E25" s="44">
        <v>16626.392144999998</v>
      </c>
      <c r="F25" s="44">
        <v>259.78521999999998</v>
      </c>
      <c r="G25" s="44">
        <v>16886.177365</v>
      </c>
      <c r="H25" s="44">
        <v>102307.41584500001</v>
      </c>
      <c r="I25" s="45">
        <v>0.1650533074804984</v>
      </c>
      <c r="J25" s="46">
        <v>9207.6674260500004</v>
      </c>
    </row>
    <row r="26" spans="1:10" ht="11.1" customHeight="1" x14ac:dyDescent="0.2">
      <c r="A26" s="24">
        <v>17</v>
      </c>
      <c r="B26" s="24">
        <v>1131</v>
      </c>
      <c r="C26" s="24" t="s">
        <v>57</v>
      </c>
      <c r="D26" s="23" t="s">
        <v>58</v>
      </c>
      <c r="E26" s="44">
        <v>21939.795695000001</v>
      </c>
      <c r="F26" s="44">
        <v>249.584475</v>
      </c>
      <c r="G26" s="44">
        <v>22189.38017</v>
      </c>
      <c r="H26" s="44">
        <v>93845.344359999988</v>
      </c>
      <c r="I26" s="45">
        <v>0.23644625443409692</v>
      </c>
      <c r="J26" s="46">
        <v>8446.0809923999986</v>
      </c>
    </row>
    <row r="27" spans="1:10" ht="11.1" customHeight="1" x14ac:dyDescent="0.2">
      <c r="A27" s="24">
        <v>18</v>
      </c>
      <c r="B27" s="24">
        <v>1124</v>
      </c>
      <c r="C27" s="24" t="s">
        <v>59</v>
      </c>
      <c r="D27" s="23" t="s">
        <v>60</v>
      </c>
      <c r="E27" s="44">
        <v>18432.477594999997</v>
      </c>
      <c r="F27" s="44">
        <v>480.57333500000004</v>
      </c>
      <c r="G27" s="44">
        <v>18913.050929999998</v>
      </c>
      <c r="H27" s="44">
        <v>110796.18468000001</v>
      </c>
      <c r="I27" s="45">
        <v>0.17070128348394312</v>
      </c>
      <c r="J27" s="46">
        <v>9971.6566211999998</v>
      </c>
    </row>
    <row r="28" spans="1:10" ht="10.5" customHeight="1" x14ac:dyDescent="0.2">
      <c r="A28" s="24">
        <v>19</v>
      </c>
      <c r="B28" s="24">
        <v>1121</v>
      </c>
      <c r="C28" s="24" t="s">
        <v>61</v>
      </c>
      <c r="D28" s="23" t="s">
        <v>62</v>
      </c>
      <c r="E28" s="44">
        <v>23205.394109999997</v>
      </c>
      <c r="F28" s="44">
        <v>429.89287000000002</v>
      </c>
      <c r="G28" s="44">
        <v>23635.286979999997</v>
      </c>
      <c r="H28" s="44">
        <v>100818.20469499999</v>
      </c>
      <c r="I28" s="45">
        <v>0.23443471396363966</v>
      </c>
      <c r="J28" s="46">
        <v>9073.6384225499987</v>
      </c>
    </row>
    <row r="29" spans="1:10" ht="11.1" customHeight="1" x14ac:dyDescent="0.2">
      <c r="A29" s="24">
        <v>20</v>
      </c>
      <c r="B29" s="24">
        <v>2102</v>
      </c>
      <c r="C29" s="24" t="s">
        <v>63</v>
      </c>
      <c r="D29" s="23" t="s">
        <v>64</v>
      </c>
      <c r="E29" s="44">
        <v>11393.042735000001</v>
      </c>
      <c r="F29" s="44">
        <v>2.1062600000000002</v>
      </c>
      <c r="G29" s="44">
        <v>11395.148995000001</v>
      </c>
      <c r="H29" s="44">
        <v>65703.177144999994</v>
      </c>
      <c r="I29" s="45">
        <v>0.17343375906848627</v>
      </c>
      <c r="J29" s="46">
        <v>5913.2859430499993</v>
      </c>
    </row>
    <row r="30" spans="1:10" ht="11.1" customHeight="1" x14ac:dyDescent="0.2">
      <c r="A30" s="24">
        <v>21</v>
      </c>
      <c r="B30" s="24">
        <v>3364</v>
      </c>
      <c r="C30" s="24" t="s">
        <v>65</v>
      </c>
      <c r="D30" s="23" t="s">
        <v>66</v>
      </c>
      <c r="E30" s="44">
        <v>6800.0453350000007</v>
      </c>
      <c r="F30" s="44">
        <v>81.060149999999993</v>
      </c>
      <c r="G30" s="44">
        <v>6881.105485000001</v>
      </c>
      <c r="H30" s="44">
        <v>80789.859815000003</v>
      </c>
      <c r="I30" s="45">
        <v>8.517288556703756E-2</v>
      </c>
      <c r="J30" s="46">
        <v>7271.08738335</v>
      </c>
    </row>
    <row r="31" spans="1:10" ht="11.1" customHeight="1" x14ac:dyDescent="0.2">
      <c r="A31" s="24">
        <v>22</v>
      </c>
      <c r="B31" s="24">
        <v>1143</v>
      </c>
      <c r="C31" s="24" t="s">
        <v>67</v>
      </c>
      <c r="D31" s="23" t="s">
        <v>68</v>
      </c>
      <c r="E31" s="44">
        <v>14272.865740000001</v>
      </c>
      <c r="F31" s="44">
        <v>577.90233999999998</v>
      </c>
      <c r="G31" s="44">
        <v>14850.768080000002</v>
      </c>
      <c r="H31" s="44">
        <v>83212.909869999989</v>
      </c>
      <c r="I31" s="45">
        <v>0.17846711649911928</v>
      </c>
      <c r="J31" s="46">
        <v>7489.1618882999983</v>
      </c>
    </row>
    <row r="32" spans="1:10" ht="10.5" customHeight="1" x14ac:dyDescent="0.2">
      <c r="A32" s="24">
        <v>23</v>
      </c>
      <c r="B32" s="24">
        <v>9998</v>
      </c>
      <c r="C32" s="24" t="s">
        <v>69</v>
      </c>
      <c r="D32" s="23" t="s">
        <v>70</v>
      </c>
      <c r="E32" s="44">
        <v>86549.745965000024</v>
      </c>
      <c r="F32" s="44">
        <v>584.55323499999997</v>
      </c>
      <c r="G32" s="44">
        <v>87134.299200000023</v>
      </c>
      <c r="H32" s="44">
        <v>315315.61608599999</v>
      </c>
      <c r="I32" s="45">
        <v>0.27633994244114696</v>
      </c>
      <c r="J32" s="46">
        <v>28378.405447739999</v>
      </c>
    </row>
    <row r="33" spans="1:66" ht="11.1" customHeight="1" x14ac:dyDescent="0.2">
      <c r="A33" s="24">
        <v>24</v>
      </c>
      <c r="B33" s="32">
        <v>9997</v>
      </c>
      <c r="C33" s="29" t="s">
        <v>71</v>
      </c>
      <c r="D33" s="23" t="s">
        <v>72</v>
      </c>
      <c r="E33" s="44">
        <v>25239.16877</v>
      </c>
      <c r="F33" s="44">
        <v>121.90246499999999</v>
      </c>
      <c r="G33" s="44">
        <v>25361.071234999999</v>
      </c>
      <c r="H33" s="44">
        <v>94906.681599999996</v>
      </c>
      <c r="I33" s="45">
        <v>0.26722113561918071</v>
      </c>
      <c r="J33" s="46">
        <v>8541.6013439999988</v>
      </c>
    </row>
    <row r="34" spans="1:66" ht="10.5" customHeight="1" x14ac:dyDescent="0.2">
      <c r="A34" s="27">
        <v>25</v>
      </c>
      <c r="B34" s="27">
        <v>10076</v>
      </c>
      <c r="C34" s="27" t="s">
        <v>73</v>
      </c>
      <c r="D34" s="51" t="s">
        <v>74</v>
      </c>
      <c r="E34" s="44">
        <v>10954.14157</v>
      </c>
      <c r="F34" s="44">
        <v>0</v>
      </c>
      <c r="G34" s="44">
        <v>10954.14157</v>
      </c>
      <c r="H34" s="44">
        <v>85590.236619999996</v>
      </c>
      <c r="I34" s="45">
        <v>0.12798354114422825</v>
      </c>
      <c r="J34" s="46">
        <v>7703.1212957999996</v>
      </c>
    </row>
    <row r="35" spans="1:66" s="20" customFormat="1" ht="11.1" customHeight="1" x14ac:dyDescent="0.2">
      <c r="A35" s="99" t="s">
        <v>75</v>
      </c>
      <c r="B35" s="100"/>
      <c r="C35" s="100"/>
      <c r="D35" s="101"/>
      <c r="E35" s="38">
        <f>SUM(E10:E34)</f>
        <v>779554.90659999999</v>
      </c>
      <c r="F35" s="28">
        <f>SUM(F10:F34)</f>
        <v>6749.244999999999</v>
      </c>
      <c r="G35" s="28">
        <f>SUM(E35:F35)</f>
        <v>786304.15159999998</v>
      </c>
      <c r="H35" s="28">
        <f>SUM(H10:H34)</f>
        <v>4558566.3465</v>
      </c>
      <c r="I35" s="28">
        <f>SUM(I10:I34)*100</f>
        <v>453.46577720413859</v>
      </c>
      <c r="J35" s="30">
        <f t="shared" ref="J35" si="0">SUM(J10:J34)</f>
        <v>410270.97118500003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x14ac:dyDescent="0.2">
      <c r="A36" s="102" t="s">
        <v>76</v>
      </c>
      <c r="B36" s="102"/>
      <c r="C36" s="102"/>
      <c r="D36" s="102"/>
    </row>
    <row r="37" spans="1:66" x14ac:dyDescent="0.2">
      <c r="A37" s="103" t="s">
        <v>77</v>
      </c>
      <c r="B37" s="103"/>
      <c r="C37" s="103"/>
      <c r="D37" s="103"/>
      <c r="E37" s="26"/>
    </row>
  </sheetData>
  <mergeCells count="9">
    <mergeCell ref="A35:D35"/>
    <mergeCell ref="A36:D36"/>
    <mergeCell ref="A37:D37"/>
    <mergeCell ref="A5:D5"/>
    <mergeCell ref="A6:D6"/>
    <mergeCell ref="A7:D7"/>
    <mergeCell ref="B8:B9"/>
    <mergeCell ref="C8:C9"/>
    <mergeCell ref="D8:D9"/>
  </mergeCells>
  <hyperlinks>
    <hyperlink ref="D1" location="ÍNDICE!A1" display="Menú Principal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workbookViewId="0">
      <pane xSplit="4" topLeftCell="E1" activePane="topRight" state="frozen"/>
      <selection activeCell="A5" sqref="A5"/>
      <selection pane="topRight" activeCell="A11" sqref="A11"/>
    </sheetView>
  </sheetViews>
  <sheetFormatPr baseColWidth="10" defaultRowHeight="12" x14ac:dyDescent="0.2"/>
  <cols>
    <col min="1" max="1" width="11.42578125" style="15"/>
    <col min="2" max="2" width="11.42578125" style="16"/>
    <col min="3" max="3" width="11.42578125" style="15"/>
    <col min="4" max="4" width="64.28515625" style="15" customWidth="1"/>
    <col min="5" max="5" width="17.85546875" style="15" bestFit="1" customWidth="1"/>
    <col min="6" max="6" width="17.42578125" style="15" customWidth="1"/>
    <col min="7" max="7" width="12.7109375" style="15" bestFit="1" customWidth="1"/>
    <col min="8" max="8" width="13.7109375" style="15" bestFit="1" customWidth="1"/>
    <col min="9" max="16384" width="11.42578125" style="15"/>
  </cols>
  <sheetData>
    <row r="1" spans="1:66" ht="15" customHeight="1" x14ac:dyDescent="0.25">
      <c r="D1" s="17" t="s">
        <v>12</v>
      </c>
    </row>
    <row r="2" spans="1:66" ht="15" customHeight="1" x14ac:dyDescent="0.2"/>
    <row r="3" spans="1:66" ht="15" customHeight="1" x14ac:dyDescent="0.25">
      <c r="E3" s="18"/>
      <c r="F3"/>
    </row>
    <row r="4" spans="1:66" ht="15" customHeight="1" x14ac:dyDescent="0.25">
      <c r="E4"/>
      <c r="F4"/>
    </row>
    <row r="5" spans="1:66" x14ac:dyDescent="0.2">
      <c r="A5" s="104" t="s">
        <v>13</v>
      </c>
      <c r="B5" s="104"/>
      <c r="C5" s="104"/>
      <c r="D5" s="104"/>
    </row>
    <row r="6" spans="1:66" x14ac:dyDescent="0.2">
      <c r="A6" s="104" t="s">
        <v>85</v>
      </c>
      <c r="B6" s="104"/>
      <c r="C6" s="104"/>
      <c r="D6" s="104"/>
    </row>
    <row r="7" spans="1:66" x14ac:dyDescent="0.2">
      <c r="A7" s="105" t="s">
        <v>14</v>
      </c>
      <c r="B7" s="105"/>
      <c r="C7" s="105"/>
      <c r="D7" s="105"/>
    </row>
    <row r="8" spans="1:66" s="20" customFormat="1" ht="15" customHeight="1" x14ac:dyDescent="0.2">
      <c r="A8" s="25" t="s">
        <v>15</v>
      </c>
      <c r="B8" s="110" t="s">
        <v>16</v>
      </c>
      <c r="C8" s="108" t="s">
        <v>17</v>
      </c>
      <c r="D8" s="112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82</v>
      </c>
      <c r="J8" s="19" t="s">
        <v>83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22" customFormat="1" ht="63.75" customHeight="1" x14ac:dyDescent="0.2">
      <c r="A9" s="27"/>
      <c r="B9" s="111"/>
      <c r="C9" s="109"/>
      <c r="D9" s="113"/>
      <c r="E9" s="21" t="s">
        <v>23</v>
      </c>
      <c r="F9" s="21" t="s">
        <v>24</v>
      </c>
      <c r="G9" s="21" t="s">
        <v>79</v>
      </c>
      <c r="H9" s="21" t="s">
        <v>80</v>
      </c>
      <c r="I9" s="21" t="s">
        <v>78</v>
      </c>
      <c r="J9" s="21" t="s">
        <v>81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1.1" customHeight="1" x14ac:dyDescent="0.2">
      <c r="A10" s="25">
        <v>1</v>
      </c>
      <c r="B10" s="33">
        <v>1122</v>
      </c>
      <c r="C10" s="25" t="s">
        <v>25</v>
      </c>
      <c r="D10" s="35" t="s">
        <v>26</v>
      </c>
      <c r="E10" s="39">
        <v>41562.925950000004</v>
      </c>
      <c r="F10" s="40">
        <v>19.800075</v>
      </c>
      <c r="G10" s="40">
        <v>41582.726025000004</v>
      </c>
      <c r="H10" s="40">
        <v>276707.176339</v>
      </c>
      <c r="I10" s="41">
        <v>0.15027700609418276</v>
      </c>
      <c r="J10" s="42">
        <v>24903.645870509998</v>
      </c>
    </row>
    <row r="11" spans="1:66" ht="11.1" customHeight="1" x14ac:dyDescent="0.2">
      <c r="A11" s="24">
        <v>2</v>
      </c>
      <c r="B11" s="32">
        <v>2140</v>
      </c>
      <c r="C11" s="24" t="s">
        <v>27</v>
      </c>
      <c r="D11" s="23" t="s">
        <v>28</v>
      </c>
      <c r="E11" s="43">
        <v>105401.13402</v>
      </c>
      <c r="F11" s="44">
        <v>0</v>
      </c>
      <c r="G11" s="44">
        <v>105401.13402</v>
      </c>
      <c r="H11" s="44">
        <v>775736.51968799985</v>
      </c>
      <c r="I11" s="45">
        <v>0.13587233724975611</v>
      </c>
      <c r="J11" s="46">
        <v>69816.286771919986</v>
      </c>
    </row>
    <row r="12" spans="1:66" ht="11.1" customHeight="1" x14ac:dyDescent="0.2">
      <c r="A12" s="24">
        <v>3</v>
      </c>
      <c r="B12" s="32">
        <v>3615</v>
      </c>
      <c r="C12" s="24" t="s">
        <v>29</v>
      </c>
      <c r="D12" s="23" t="s">
        <v>30</v>
      </c>
      <c r="E12" s="43">
        <v>65239.88106</v>
      </c>
      <c r="F12" s="44">
        <v>47.742640000000002</v>
      </c>
      <c r="G12" s="44">
        <v>65287.623699999996</v>
      </c>
      <c r="H12" s="44">
        <v>475343.90034999995</v>
      </c>
      <c r="I12" s="45">
        <v>0.13734818865231707</v>
      </c>
      <c r="J12" s="46">
        <v>42780.951031499993</v>
      </c>
    </row>
    <row r="13" spans="1:66" ht="11.1" customHeight="1" x14ac:dyDescent="0.2">
      <c r="A13" s="24">
        <v>4</v>
      </c>
      <c r="B13" s="32">
        <v>1138</v>
      </c>
      <c r="C13" s="24" t="s">
        <v>31</v>
      </c>
      <c r="D13" s="23" t="s">
        <v>32</v>
      </c>
      <c r="E13" s="43">
        <v>35956.159010000003</v>
      </c>
      <c r="F13" s="44">
        <v>427.81157000000002</v>
      </c>
      <c r="G13" s="44">
        <v>36383.970580000001</v>
      </c>
      <c r="H13" s="44">
        <v>193839.55162500002</v>
      </c>
      <c r="I13" s="45">
        <v>0.18770147926460359</v>
      </c>
      <c r="J13" s="46">
        <v>17445.55964625</v>
      </c>
    </row>
    <row r="14" spans="1:66" ht="11.1" customHeight="1" x14ac:dyDescent="0.2">
      <c r="A14" s="24">
        <v>5</v>
      </c>
      <c r="B14" s="32">
        <v>3717</v>
      </c>
      <c r="C14" s="24" t="s">
        <v>33</v>
      </c>
      <c r="D14" s="23" t="s">
        <v>34</v>
      </c>
      <c r="E14" s="43">
        <v>28643.814734999996</v>
      </c>
      <c r="F14" s="44">
        <v>0</v>
      </c>
      <c r="G14" s="44">
        <v>28643.814734999996</v>
      </c>
      <c r="H14" s="44">
        <v>137054.10968499997</v>
      </c>
      <c r="I14" s="45">
        <v>0.20899639420396707</v>
      </c>
      <c r="J14" s="46">
        <v>12334.869871649997</v>
      </c>
    </row>
    <row r="15" spans="1:66" ht="11.1" customHeight="1" x14ac:dyDescent="0.2">
      <c r="A15" s="24">
        <v>6</v>
      </c>
      <c r="B15" s="32">
        <v>2129</v>
      </c>
      <c r="C15" s="24" t="s">
        <v>35</v>
      </c>
      <c r="D15" s="23" t="s">
        <v>36</v>
      </c>
      <c r="E15" s="43">
        <v>31862.502349999999</v>
      </c>
      <c r="F15" s="44">
        <v>815.16490499999986</v>
      </c>
      <c r="G15" s="44">
        <v>32677.667255</v>
      </c>
      <c r="H15" s="44">
        <v>168459.39162499999</v>
      </c>
      <c r="I15" s="45">
        <v>0.19397949226685035</v>
      </c>
      <c r="J15" s="46">
        <v>15161.345246249999</v>
      </c>
    </row>
    <row r="16" spans="1:66" ht="11.1" customHeight="1" x14ac:dyDescent="0.2">
      <c r="A16" s="24">
        <v>7</v>
      </c>
      <c r="B16" s="32">
        <v>1139</v>
      </c>
      <c r="C16" s="24" t="s">
        <v>37</v>
      </c>
      <c r="D16" s="23" t="s">
        <v>38</v>
      </c>
      <c r="E16" s="43">
        <v>40175.683635000009</v>
      </c>
      <c r="F16" s="44">
        <v>412.44002499999999</v>
      </c>
      <c r="G16" s="44">
        <v>40588.123660000012</v>
      </c>
      <c r="H16" s="44">
        <v>215637.104605</v>
      </c>
      <c r="I16" s="45">
        <v>0.18822420999553197</v>
      </c>
      <c r="J16" s="46">
        <v>19407.339414449998</v>
      </c>
    </row>
    <row r="17" spans="1:10" ht="11.1" customHeight="1" x14ac:dyDescent="0.2">
      <c r="A17" s="24">
        <v>8</v>
      </c>
      <c r="B17" s="32">
        <v>1123</v>
      </c>
      <c r="C17" s="24" t="s">
        <v>39</v>
      </c>
      <c r="D17" s="23" t="s">
        <v>40</v>
      </c>
      <c r="E17" s="43">
        <v>24021.490840000006</v>
      </c>
      <c r="F17" s="44">
        <v>365.87099999999998</v>
      </c>
      <c r="G17" s="44">
        <v>24387.361840000005</v>
      </c>
      <c r="H17" s="44">
        <v>128025.73729999999</v>
      </c>
      <c r="I17" s="45">
        <v>0.19048796245440569</v>
      </c>
      <c r="J17" s="46">
        <v>11522.316357</v>
      </c>
    </row>
    <row r="18" spans="1:10" ht="11.1" customHeight="1" x14ac:dyDescent="0.2">
      <c r="A18" s="24">
        <v>9</v>
      </c>
      <c r="B18" s="32">
        <v>1137</v>
      </c>
      <c r="C18" s="24" t="s">
        <v>41</v>
      </c>
      <c r="D18" s="23" t="s">
        <v>42</v>
      </c>
      <c r="E18" s="43">
        <v>32906.640645000007</v>
      </c>
      <c r="F18" s="44">
        <v>577.87740999999994</v>
      </c>
      <c r="G18" s="44">
        <v>33484.518055000008</v>
      </c>
      <c r="H18" s="44">
        <v>263934.37753499998</v>
      </c>
      <c r="I18" s="45">
        <v>0.12686683094383819</v>
      </c>
      <c r="J18" s="46">
        <v>23754.093978149998</v>
      </c>
    </row>
    <row r="19" spans="1:10" ht="11.1" customHeight="1" x14ac:dyDescent="0.2">
      <c r="A19" s="24">
        <v>10</v>
      </c>
      <c r="B19" s="32">
        <v>1135</v>
      </c>
      <c r="C19" s="24" t="s">
        <v>43</v>
      </c>
      <c r="D19" s="23" t="s">
        <v>44</v>
      </c>
      <c r="E19" s="43">
        <v>31981.095054999998</v>
      </c>
      <c r="F19" s="44">
        <v>552.25211999999999</v>
      </c>
      <c r="G19" s="44">
        <v>32533.347174999999</v>
      </c>
      <c r="H19" s="44">
        <v>207478.02282000001</v>
      </c>
      <c r="I19" s="45">
        <v>0.15680382304021032</v>
      </c>
      <c r="J19" s="46">
        <v>18673.022053799999</v>
      </c>
    </row>
    <row r="20" spans="1:10" ht="11.1" customHeight="1" x14ac:dyDescent="0.2">
      <c r="A20" s="24">
        <v>11</v>
      </c>
      <c r="B20" s="32">
        <v>1125</v>
      </c>
      <c r="C20" s="24" t="s">
        <v>45</v>
      </c>
      <c r="D20" s="23" t="s">
        <v>46</v>
      </c>
      <c r="E20" s="43">
        <v>35431.817604999997</v>
      </c>
      <c r="F20" s="44">
        <v>205.98245500000002</v>
      </c>
      <c r="G20" s="44">
        <v>35637.800059999994</v>
      </c>
      <c r="H20" s="44">
        <v>139936.97663999998</v>
      </c>
      <c r="I20" s="45">
        <v>0.25467035886934536</v>
      </c>
      <c r="J20" s="46">
        <v>12594.327897599998</v>
      </c>
    </row>
    <row r="21" spans="1:10" ht="11.1" customHeight="1" x14ac:dyDescent="0.2">
      <c r="A21" s="24">
        <v>12</v>
      </c>
      <c r="B21" s="32">
        <v>3747</v>
      </c>
      <c r="C21" s="24" t="s">
        <v>47</v>
      </c>
      <c r="D21" s="23" t="s">
        <v>48</v>
      </c>
      <c r="E21" s="43">
        <v>14230.111354999999</v>
      </c>
      <c r="F21" s="44">
        <v>7.2207499999999998</v>
      </c>
      <c r="G21" s="44">
        <v>14237.332105</v>
      </c>
      <c r="H21" s="44">
        <v>97594.28151500001</v>
      </c>
      <c r="I21" s="45">
        <v>0.14588285178175892</v>
      </c>
      <c r="J21" s="46">
        <v>8783.4853363500006</v>
      </c>
    </row>
    <row r="22" spans="1:10" ht="12" customHeight="1" x14ac:dyDescent="0.2">
      <c r="A22" s="24">
        <v>13</v>
      </c>
      <c r="B22" s="32">
        <v>3352</v>
      </c>
      <c r="C22" s="24" t="s">
        <v>49</v>
      </c>
      <c r="D22" s="23" t="s">
        <v>50</v>
      </c>
      <c r="E22" s="43">
        <v>18943.531455</v>
      </c>
      <c r="F22" s="44">
        <v>33.794495000000005</v>
      </c>
      <c r="G22" s="44">
        <v>18977.325949999999</v>
      </c>
      <c r="H22" s="44">
        <v>97658.411340000006</v>
      </c>
      <c r="I22" s="45">
        <v>0.19432351693629341</v>
      </c>
      <c r="J22" s="46">
        <v>8789.2570206</v>
      </c>
    </row>
    <row r="23" spans="1:10" ht="11.1" customHeight="1" x14ac:dyDescent="0.2">
      <c r="A23" s="24">
        <v>14</v>
      </c>
      <c r="B23" s="32">
        <v>2137</v>
      </c>
      <c r="C23" s="24" t="s">
        <v>51</v>
      </c>
      <c r="D23" s="23" t="s">
        <v>52</v>
      </c>
      <c r="E23" s="43">
        <v>21878.739560000002</v>
      </c>
      <c r="F23" s="44">
        <v>133.93370499999997</v>
      </c>
      <c r="G23" s="44">
        <v>22012.673265000001</v>
      </c>
      <c r="H23" s="44">
        <v>150215.20336499999</v>
      </c>
      <c r="I23" s="45">
        <v>0.14654091444733838</v>
      </c>
      <c r="J23" s="46">
        <v>13519.368302849998</v>
      </c>
    </row>
    <row r="24" spans="1:10" ht="11.1" customHeight="1" x14ac:dyDescent="0.2">
      <c r="A24" s="24">
        <v>15</v>
      </c>
      <c r="B24" s="32">
        <v>1141</v>
      </c>
      <c r="C24" s="24" t="s">
        <v>53</v>
      </c>
      <c r="D24" s="23" t="s">
        <v>54</v>
      </c>
      <c r="E24" s="43">
        <v>18763.27087</v>
      </c>
      <c r="F24" s="44">
        <v>361.99349999999993</v>
      </c>
      <c r="G24" s="44">
        <v>19125.264370000001</v>
      </c>
      <c r="H24" s="44">
        <v>86950.609129999983</v>
      </c>
      <c r="I24" s="45">
        <v>0.21995549613005919</v>
      </c>
      <c r="J24" s="46">
        <v>7825.5548216999978</v>
      </c>
    </row>
    <row r="25" spans="1:10" ht="11.1" customHeight="1" x14ac:dyDescent="0.2">
      <c r="A25" s="24">
        <v>16</v>
      </c>
      <c r="B25" s="32">
        <v>1136</v>
      </c>
      <c r="C25" s="24" t="s">
        <v>55</v>
      </c>
      <c r="D25" s="23" t="s">
        <v>56</v>
      </c>
      <c r="E25" s="43">
        <v>16659.841194999997</v>
      </c>
      <c r="F25" s="44">
        <v>259.78521999999998</v>
      </c>
      <c r="G25" s="44">
        <v>16919.626414999999</v>
      </c>
      <c r="H25" s="44">
        <v>101758.83738500001</v>
      </c>
      <c r="I25" s="45">
        <v>0.16627181333632332</v>
      </c>
      <c r="J25" s="46">
        <v>9158.2953646500009</v>
      </c>
    </row>
    <row r="26" spans="1:10" ht="11.1" customHeight="1" x14ac:dyDescent="0.2">
      <c r="A26" s="24">
        <v>17</v>
      </c>
      <c r="B26" s="32">
        <v>1131</v>
      </c>
      <c r="C26" s="24" t="s">
        <v>57</v>
      </c>
      <c r="D26" s="23" t="s">
        <v>58</v>
      </c>
      <c r="E26" s="43">
        <v>22065.778320000001</v>
      </c>
      <c r="F26" s="44">
        <v>249.584475</v>
      </c>
      <c r="G26" s="44">
        <v>22315.362795000001</v>
      </c>
      <c r="H26" s="44">
        <v>94283.14019000002</v>
      </c>
      <c r="I26" s="45">
        <v>0.23668455197853966</v>
      </c>
      <c r="J26" s="46">
        <v>8485.4826171000022</v>
      </c>
    </row>
    <row r="27" spans="1:10" ht="11.1" customHeight="1" x14ac:dyDescent="0.2">
      <c r="A27" s="24">
        <v>18</v>
      </c>
      <c r="B27" s="32">
        <v>1124</v>
      </c>
      <c r="C27" s="24" t="s">
        <v>59</v>
      </c>
      <c r="D27" s="23" t="s">
        <v>60</v>
      </c>
      <c r="E27" s="43">
        <v>18480.237915000002</v>
      </c>
      <c r="F27" s="44">
        <v>480.57333500000004</v>
      </c>
      <c r="G27" s="44">
        <v>18960.811250000002</v>
      </c>
      <c r="H27" s="44">
        <v>110298.95520000001</v>
      </c>
      <c r="I27" s="45">
        <v>0.17190381554946951</v>
      </c>
      <c r="J27" s="46">
        <v>9926.9059680000009</v>
      </c>
    </row>
    <row r="28" spans="1:10" ht="10.5" customHeight="1" x14ac:dyDescent="0.2">
      <c r="A28" s="24">
        <v>19</v>
      </c>
      <c r="B28" s="32">
        <v>1121</v>
      </c>
      <c r="C28" s="24" t="s">
        <v>61</v>
      </c>
      <c r="D28" s="23" t="s">
        <v>62</v>
      </c>
      <c r="E28" s="43">
        <v>23259.264434999997</v>
      </c>
      <c r="F28" s="44">
        <v>429.89287000000002</v>
      </c>
      <c r="G28" s="44">
        <v>23689.157304999997</v>
      </c>
      <c r="H28" s="44">
        <v>99158.977740000002</v>
      </c>
      <c r="I28" s="45">
        <v>0.23890078180428806</v>
      </c>
      <c r="J28" s="46">
        <v>8924.3079966000005</v>
      </c>
    </row>
    <row r="29" spans="1:10" ht="11.1" customHeight="1" x14ac:dyDescent="0.2">
      <c r="A29" s="24">
        <v>20</v>
      </c>
      <c r="B29" s="32">
        <v>2102</v>
      </c>
      <c r="C29" s="24" t="s">
        <v>63</v>
      </c>
      <c r="D29" s="23" t="s">
        <v>64</v>
      </c>
      <c r="E29" s="43">
        <v>11543.361195000001</v>
      </c>
      <c r="F29" s="44">
        <v>2.1062600000000002</v>
      </c>
      <c r="G29" s="44">
        <v>11545.467455000002</v>
      </c>
      <c r="H29" s="44">
        <v>70708.924394999995</v>
      </c>
      <c r="I29" s="45">
        <v>0.16328161620029411</v>
      </c>
      <c r="J29" s="46">
        <v>6363.8031955499991</v>
      </c>
    </row>
    <row r="30" spans="1:10" ht="11.1" customHeight="1" x14ac:dyDescent="0.2">
      <c r="A30" s="24">
        <v>21</v>
      </c>
      <c r="B30" s="32">
        <v>3364</v>
      </c>
      <c r="C30" s="24" t="s">
        <v>65</v>
      </c>
      <c r="D30" s="23" t="s">
        <v>66</v>
      </c>
      <c r="E30" s="43">
        <v>11479.819894999999</v>
      </c>
      <c r="F30" s="44">
        <v>81.060149999999993</v>
      </c>
      <c r="G30" s="44">
        <v>11560.880044999998</v>
      </c>
      <c r="H30" s="44">
        <v>81608.650645000002</v>
      </c>
      <c r="I30" s="45">
        <v>0.14166243349972985</v>
      </c>
      <c r="J30" s="46">
        <v>7344.7785580499994</v>
      </c>
    </row>
    <row r="31" spans="1:10" ht="11.1" customHeight="1" x14ac:dyDescent="0.2">
      <c r="A31" s="24">
        <v>22</v>
      </c>
      <c r="B31" s="32">
        <v>1143</v>
      </c>
      <c r="C31" s="24" t="s">
        <v>67</v>
      </c>
      <c r="D31" s="23" t="s">
        <v>68</v>
      </c>
      <c r="E31" s="43">
        <v>14343.467540000001</v>
      </c>
      <c r="F31" s="44">
        <v>577.90233999999998</v>
      </c>
      <c r="G31" s="44">
        <v>14921.369880000002</v>
      </c>
      <c r="H31" s="44">
        <v>84846.122969999997</v>
      </c>
      <c r="I31" s="45">
        <v>0.17586389757933807</v>
      </c>
      <c r="J31" s="46">
        <v>7636.1510672999993</v>
      </c>
    </row>
    <row r="32" spans="1:10" ht="10.5" customHeight="1" x14ac:dyDescent="0.2">
      <c r="A32" s="24">
        <v>23</v>
      </c>
      <c r="B32" s="32">
        <v>9998</v>
      </c>
      <c r="C32" s="24" t="s">
        <v>69</v>
      </c>
      <c r="D32" s="23" t="s">
        <v>70</v>
      </c>
      <c r="E32" s="43">
        <v>87196.683265000014</v>
      </c>
      <c r="F32" s="44">
        <v>584.55323499999997</v>
      </c>
      <c r="G32" s="44">
        <v>87781.236500000014</v>
      </c>
      <c r="H32" s="44">
        <v>322328.87992099999</v>
      </c>
      <c r="I32" s="45">
        <v>0.27233438257693332</v>
      </c>
      <c r="J32" s="46">
        <v>29009.599192889997</v>
      </c>
    </row>
    <row r="33" spans="1:66" ht="11.1" customHeight="1" x14ac:dyDescent="0.2">
      <c r="A33" s="24">
        <v>24</v>
      </c>
      <c r="B33" s="32">
        <v>9997</v>
      </c>
      <c r="C33" s="24" t="s">
        <v>71</v>
      </c>
      <c r="D33" s="23" t="s">
        <v>72</v>
      </c>
      <c r="E33" s="43">
        <v>20843.294095000001</v>
      </c>
      <c r="F33" s="44">
        <v>121.90246499999999</v>
      </c>
      <c r="G33" s="44">
        <v>20965.19656</v>
      </c>
      <c r="H33" s="44">
        <v>94603.598585</v>
      </c>
      <c r="I33" s="45">
        <v>0.22161098386931938</v>
      </c>
      <c r="J33" s="46">
        <v>8514.3238726500003</v>
      </c>
    </row>
    <row r="34" spans="1:66" ht="10.5" customHeight="1" x14ac:dyDescent="0.2">
      <c r="A34" s="27">
        <v>25</v>
      </c>
      <c r="B34" s="34">
        <v>10076</v>
      </c>
      <c r="C34" s="27" t="s">
        <v>73</v>
      </c>
      <c r="D34" s="34" t="s">
        <v>74</v>
      </c>
      <c r="E34" s="47">
        <v>10566.39129</v>
      </c>
      <c r="F34" s="48">
        <v>0</v>
      </c>
      <c r="G34" s="48">
        <v>10566.39129</v>
      </c>
      <c r="H34" s="48">
        <v>82101.115459999986</v>
      </c>
      <c r="I34" s="49">
        <v>0.12869972875274746</v>
      </c>
      <c r="J34" s="50">
        <v>7389.1003913999984</v>
      </c>
    </row>
    <row r="35" spans="1:66" s="20" customFormat="1" ht="11.1" customHeight="1" x14ac:dyDescent="0.2">
      <c r="A35" s="99" t="s">
        <v>75</v>
      </c>
      <c r="B35" s="100"/>
      <c r="C35" s="100"/>
      <c r="D35" s="101"/>
      <c r="E35" s="36">
        <f>SUM(E10:E34)</f>
        <v>783436.93729000003</v>
      </c>
      <c r="F35" s="36">
        <f>SUM(F10:F34)</f>
        <v>6749.244999999999</v>
      </c>
      <c r="G35" s="36">
        <f>SUM(E35:F35)</f>
        <v>790186.18229000003</v>
      </c>
      <c r="H35" s="36">
        <f>SUM(H10:H34)</f>
        <v>4556268.576053001</v>
      </c>
      <c r="I35" s="36">
        <f>SUM(I10:I34)*100</f>
        <v>455.51448674774406</v>
      </c>
      <c r="J35" s="37">
        <f t="shared" ref="J35" si="0">SUM(J10:J34)</f>
        <v>410064.17184476991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x14ac:dyDescent="0.2">
      <c r="A36" s="102" t="s">
        <v>76</v>
      </c>
      <c r="B36" s="102"/>
      <c r="C36" s="102"/>
      <c r="D36" s="102"/>
    </row>
    <row r="37" spans="1:66" x14ac:dyDescent="0.2">
      <c r="A37" s="103" t="s">
        <v>77</v>
      </c>
      <c r="B37" s="103"/>
      <c r="C37" s="103"/>
      <c r="D37" s="103"/>
      <c r="E37" s="26"/>
    </row>
  </sheetData>
  <mergeCells count="9">
    <mergeCell ref="A35:D35"/>
    <mergeCell ref="A36:D36"/>
    <mergeCell ref="A37:D37"/>
    <mergeCell ref="A5:D5"/>
    <mergeCell ref="A6:D6"/>
    <mergeCell ref="A7:D7"/>
    <mergeCell ref="B8:B9"/>
    <mergeCell ref="C8:C9"/>
    <mergeCell ref="D8:D9"/>
  </mergeCells>
  <hyperlinks>
    <hyperlink ref="D1" location="ÍNDICE!A1" display="Menú Principal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workbookViewId="0">
      <pane xSplit="4" topLeftCell="E1" activePane="topRight" state="frozen"/>
      <selection activeCell="A5" sqref="A5"/>
      <selection pane="topRight" activeCell="E14" sqref="E14"/>
    </sheetView>
  </sheetViews>
  <sheetFormatPr baseColWidth="10" defaultRowHeight="12" x14ac:dyDescent="0.2"/>
  <cols>
    <col min="1" max="1" width="11.42578125" style="15"/>
    <col min="2" max="2" width="11.42578125" style="16"/>
    <col min="3" max="3" width="11.42578125" style="15"/>
    <col min="4" max="4" width="64.28515625" style="15" customWidth="1"/>
    <col min="5" max="5" width="17.85546875" style="15" bestFit="1" customWidth="1"/>
    <col min="6" max="6" width="17.42578125" style="15" customWidth="1"/>
    <col min="7" max="7" width="12.7109375" style="15" bestFit="1" customWidth="1"/>
    <col min="8" max="8" width="13.7109375" style="15" bestFit="1" customWidth="1"/>
    <col min="9" max="16384" width="11.42578125" style="15"/>
  </cols>
  <sheetData>
    <row r="1" spans="1:66" ht="15" customHeight="1" x14ac:dyDescent="0.25">
      <c r="D1" s="17" t="s">
        <v>12</v>
      </c>
    </row>
    <row r="2" spans="1:66" ht="15" customHeight="1" x14ac:dyDescent="0.2"/>
    <row r="3" spans="1:66" ht="15" customHeight="1" x14ac:dyDescent="0.25">
      <c r="E3" s="18"/>
      <c r="F3"/>
    </row>
    <row r="4" spans="1:66" ht="15" customHeight="1" x14ac:dyDescent="0.25">
      <c r="E4"/>
      <c r="F4"/>
    </row>
    <row r="5" spans="1:66" x14ac:dyDescent="0.2">
      <c r="A5" s="104" t="s">
        <v>13</v>
      </c>
      <c r="B5" s="104"/>
      <c r="C5" s="104"/>
      <c r="D5" s="104"/>
    </row>
    <row r="6" spans="1:66" x14ac:dyDescent="0.2">
      <c r="A6" s="104" t="s">
        <v>87</v>
      </c>
      <c r="B6" s="104"/>
      <c r="C6" s="104"/>
      <c r="D6" s="104"/>
    </row>
    <row r="7" spans="1:66" x14ac:dyDescent="0.2">
      <c r="A7" s="105" t="s">
        <v>14</v>
      </c>
      <c r="B7" s="105"/>
      <c r="C7" s="105"/>
      <c r="D7" s="105"/>
    </row>
    <row r="8" spans="1:66" s="20" customFormat="1" ht="15" customHeight="1" x14ac:dyDescent="0.2">
      <c r="A8" s="25" t="s">
        <v>15</v>
      </c>
      <c r="B8" s="110" t="s">
        <v>16</v>
      </c>
      <c r="C8" s="108" t="s">
        <v>17</v>
      </c>
      <c r="D8" s="112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82</v>
      </c>
      <c r="J8" s="19" t="s">
        <v>83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22" customFormat="1" ht="63.75" customHeight="1" x14ac:dyDescent="0.2">
      <c r="A9" s="27"/>
      <c r="B9" s="111"/>
      <c r="C9" s="109"/>
      <c r="D9" s="113"/>
      <c r="E9" s="31" t="s">
        <v>23</v>
      </c>
      <c r="F9" s="31" t="s">
        <v>24</v>
      </c>
      <c r="G9" s="31" t="s">
        <v>79</v>
      </c>
      <c r="H9" s="31" t="s">
        <v>80</v>
      </c>
      <c r="I9" s="21" t="s">
        <v>78</v>
      </c>
      <c r="J9" s="31" t="s">
        <v>81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1.1" customHeight="1" x14ac:dyDescent="0.2">
      <c r="A10" s="25">
        <v>1</v>
      </c>
      <c r="B10" s="33">
        <v>1122</v>
      </c>
      <c r="C10" s="25" t="s">
        <v>25</v>
      </c>
      <c r="D10" s="35" t="s">
        <v>26</v>
      </c>
      <c r="E10" s="59">
        <v>41597.217645000012</v>
      </c>
      <c r="F10" s="60">
        <v>19.800075</v>
      </c>
      <c r="G10" s="61">
        <v>41617.017720000011</v>
      </c>
      <c r="H10" s="62">
        <v>274434.09279299999</v>
      </c>
      <c r="I10" s="63">
        <v>0.15164667515049188</v>
      </c>
      <c r="J10" s="64">
        <v>24699.068351369999</v>
      </c>
    </row>
    <row r="11" spans="1:66" ht="11.1" customHeight="1" x14ac:dyDescent="0.2">
      <c r="A11" s="24">
        <v>2</v>
      </c>
      <c r="B11" s="32">
        <v>2140</v>
      </c>
      <c r="C11" s="24" t="s">
        <v>27</v>
      </c>
      <c r="D11" s="23" t="s">
        <v>28</v>
      </c>
      <c r="E11" s="65">
        <v>106176.21236</v>
      </c>
      <c r="F11" s="66">
        <v>0</v>
      </c>
      <c r="G11" s="67">
        <v>106176.21236</v>
      </c>
      <c r="H11" s="68">
        <v>773556.16417300003</v>
      </c>
      <c r="I11" s="63">
        <v>0.13725727655924216</v>
      </c>
      <c r="J11" s="69">
        <v>69620.054775569995</v>
      </c>
    </row>
    <row r="12" spans="1:66" ht="11.1" customHeight="1" x14ac:dyDescent="0.2">
      <c r="A12" s="24">
        <v>3</v>
      </c>
      <c r="B12" s="32">
        <v>3615</v>
      </c>
      <c r="C12" s="24" t="s">
        <v>29</v>
      </c>
      <c r="D12" s="23" t="s">
        <v>30</v>
      </c>
      <c r="E12" s="65">
        <v>67753.061164999992</v>
      </c>
      <c r="F12" s="66">
        <v>47.742640000000002</v>
      </c>
      <c r="G12" s="67">
        <v>67800.803804999989</v>
      </c>
      <c r="H12" s="68">
        <v>475972.37341</v>
      </c>
      <c r="I12" s="63">
        <v>0.14244693094108793</v>
      </c>
      <c r="J12" s="69">
        <v>42837.5136069</v>
      </c>
    </row>
    <row r="13" spans="1:66" ht="11.1" customHeight="1" x14ac:dyDescent="0.2">
      <c r="A13" s="24">
        <v>4</v>
      </c>
      <c r="B13" s="32">
        <v>1138</v>
      </c>
      <c r="C13" s="24" t="s">
        <v>31</v>
      </c>
      <c r="D13" s="23" t="s">
        <v>32</v>
      </c>
      <c r="E13" s="65">
        <v>35883.851885000004</v>
      </c>
      <c r="F13" s="66">
        <v>427.81157000000002</v>
      </c>
      <c r="G13" s="67">
        <v>36311.663455000002</v>
      </c>
      <c r="H13" s="68">
        <v>193168.832635</v>
      </c>
      <c r="I13" s="63">
        <v>0.18797889369457596</v>
      </c>
      <c r="J13" s="69">
        <v>17385.194937149998</v>
      </c>
    </row>
    <row r="14" spans="1:66" ht="11.1" customHeight="1" x14ac:dyDescent="0.2">
      <c r="A14" s="24">
        <v>5</v>
      </c>
      <c r="B14" s="32">
        <v>3717</v>
      </c>
      <c r="C14" s="24" t="s">
        <v>33</v>
      </c>
      <c r="D14" s="23" t="s">
        <v>34</v>
      </c>
      <c r="E14" s="65">
        <v>28888.306764999998</v>
      </c>
      <c r="F14" s="66">
        <v>0</v>
      </c>
      <c r="G14" s="67">
        <v>28888.306764999998</v>
      </c>
      <c r="H14" s="68">
        <v>135170.59815999999</v>
      </c>
      <c r="I14" s="63">
        <v>0.21371738498046164</v>
      </c>
      <c r="J14" s="69">
        <v>12165.353834399999</v>
      </c>
    </row>
    <row r="15" spans="1:66" ht="11.1" customHeight="1" x14ac:dyDescent="0.2">
      <c r="A15" s="24">
        <v>6</v>
      </c>
      <c r="B15" s="32">
        <v>2129</v>
      </c>
      <c r="C15" s="24" t="s">
        <v>35</v>
      </c>
      <c r="D15" s="23" t="s">
        <v>36</v>
      </c>
      <c r="E15" s="65">
        <v>32394.022150000004</v>
      </c>
      <c r="F15" s="66">
        <v>815.16490499999986</v>
      </c>
      <c r="G15" s="67">
        <v>33209.187055000002</v>
      </c>
      <c r="H15" s="68">
        <v>163500.59370499998</v>
      </c>
      <c r="I15" s="63">
        <v>0.20311355636370659</v>
      </c>
      <c r="J15" s="69">
        <v>14715.053433449997</v>
      </c>
    </row>
    <row r="16" spans="1:66" ht="11.1" customHeight="1" x14ac:dyDescent="0.2">
      <c r="A16" s="24">
        <v>7</v>
      </c>
      <c r="B16" s="32">
        <v>1139</v>
      </c>
      <c r="C16" s="24" t="s">
        <v>37</v>
      </c>
      <c r="D16" s="23" t="s">
        <v>38</v>
      </c>
      <c r="E16" s="65">
        <v>40288.905755</v>
      </c>
      <c r="F16" s="66">
        <v>412.44002499999999</v>
      </c>
      <c r="G16" s="67">
        <v>40701.345780000003</v>
      </c>
      <c r="H16" s="68">
        <v>210328.86382499998</v>
      </c>
      <c r="I16" s="63">
        <v>0.19351288757906648</v>
      </c>
      <c r="J16" s="69">
        <v>18929.597744249997</v>
      </c>
    </row>
    <row r="17" spans="1:10" ht="11.1" customHeight="1" x14ac:dyDescent="0.2">
      <c r="A17" s="24">
        <v>8</v>
      </c>
      <c r="B17" s="32">
        <v>1123</v>
      </c>
      <c r="C17" s="24" t="s">
        <v>39</v>
      </c>
      <c r="D17" s="23" t="s">
        <v>40</v>
      </c>
      <c r="E17" s="65">
        <v>25084.779845000005</v>
      </c>
      <c r="F17" s="66">
        <v>365.87099999999998</v>
      </c>
      <c r="G17" s="67">
        <v>25450.650845000004</v>
      </c>
      <c r="H17" s="68">
        <v>127609.612715</v>
      </c>
      <c r="I17" s="63">
        <v>0.1994414864485235</v>
      </c>
      <c r="J17" s="69">
        <v>11484.865144349998</v>
      </c>
    </row>
    <row r="18" spans="1:10" ht="11.1" customHeight="1" x14ac:dyDescent="0.2">
      <c r="A18" s="24">
        <v>9</v>
      </c>
      <c r="B18" s="32">
        <v>1137</v>
      </c>
      <c r="C18" s="24" t="s">
        <v>41</v>
      </c>
      <c r="D18" s="23" t="s">
        <v>42</v>
      </c>
      <c r="E18" s="65">
        <v>32750.386589999998</v>
      </c>
      <c r="F18" s="66">
        <v>577.87740999999994</v>
      </c>
      <c r="G18" s="67">
        <v>33328.263999999996</v>
      </c>
      <c r="H18" s="68">
        <v>256755.67506499996</v>
      </c>
      <c r="I18" s="63">
        <v>0.12980536454184569</v>
      </c>
      <c r="J18" s="69">
        <v>23108.010755849995</v>
      </c>
    </row>
    <row r="19" spans="1:10" ht="11.1" customHeight="1" x14ac:dyDescent="0.2">
      <c r="A19" s="24">
        <v>10</v>
      </c>
      <c r="B19" s="32">
        <v>1135</v>
      </c>
      <c r="C19" s="24" t="s">
        <v>43</v>
      </c>
      <c r="D19" s="23" t="s">
        <v>44</v>
      </c>
      <c r="E19" s="65">
        <v>32007.169269999999</v>
      </c>
      <c r="F19" s="66">
        <v>552.25211999999999</v>
      </c>
      <c r="G19" s="67">
        <v>32559.42139</v>
      </c>
      <c r="H19" s="68">
        <v>202670.32729000002</v>
      </c>
      <c r="I19" s="63">
        <v>0.16065213800839664</v>
      </c>
      <c r="J19" s="69">
        <v>18240.3294561</v>
      </c>
    </row>
    <row r="20" spans="1:10" ht="11.1" customHeight="1" x14ac:dyDescent="0.2">
      <c r="A20" s="24">
        <v>11</v>
      </c>
      <c r="B20" s="32">
        <v>1125</v>
      </c>
      <c r="C20" s="24" t="s">
        <v>45</v>
      </c>
      <c r="D20" s="23" t="s">
        <v>46</v>
      </c>
      <c r="E20" s="65">
        <v>35330.261550000003</v>
      </c>
      <c r="F20" s="66">
        <v>205.98245500000002</v>
      </c>
      <c r="G20" s="67">
        <v>35536.244005</v>
      </c>
      <c r="H20" s="68">
        <v>137816.714695</v>
      </c>
      <c r="I20" s="63">
        <v>0.25785148110404971</v>
      </c>
      <c r="J20" s="69">
        <v>12403.504322549999</v>
      </c>
    </row>
    <row r="21" spans="1:10" ht="11.1" customHeight="1" x14ac:dyDescent="0.2">
      <c r="A21" s="24">
        <v>12</v>
      </c>
      <c r="B21" s="32">
        <v>3747</v>
      </c>
      <c r="C21" s="24" t="s">
        <v>47</v>
      </c>
      <c r="D21" s="23" t="s">
        <v>48</v>
      </c>
      <c r="E21" s="65">
        <v>14212.969139999999</v>
      </c>
      <c r="F21" s="66">
        <v>7.2207499999999998</v>
      </c>
      <c r="G21" s="67">
        <v>14220.18989</v>
      </c>
      <c r="H21" s="68">
        <v>98378.677580000003</v>
      </c>
      <c r="I21" s="63">
        <v>0.14454544663335572</v>
      </c>
      <c r="J21" s="69">
        <v>8854.0809821999992</v>
      </c>
    </row>
    <row r="22" spans="1:10" ht="12" customHeight="1" x14ac:dyDescent="0.2">
      <c r="A22" s="24">
        <v>13</v>
      </c>
      <c r="B22" s="32">
        <v>3352</v>
      </c>
      <c r="C22" s="24" t="s">
        <v>49</v>
      </c>
      <c r="D22" s="23" t="s">
        <v>50</v>
      </c>
      <c r="E22" s="65">
        <v>19207.474745</v>
      </c>
      <c r="F22" s="66">
        <v>33.794495000000005</v>
      </c>
      <c r="G22" s="67">
        <v>19241.269239999998</v>
      </c>
      <c r="H22" s="68">
        <v>98744.164089999991</v>
      </c>
      <c r="I22" s="63">
        <v>0.19485981189189688</v>
      </c>
      <c r="J22" s="69">
        <v>8886.974768099999</v>
      </c>
    </row>
    <row r="23" spans="1:10" ht="11.1" customHeight="1" x14ac:dyDescent="0.2">
      <c r="A23" s="24">
        <v>14</v>
      </c>
      <c r="B23" s="32">
        <v>2137</v>
      </c>
      <c r="C23" s="24" t="s">
        <v>51</v>
      </c>
      <c r="D23" s="23" t="s">
        <v>52</v>
      </c>
      <c r="E23" s="65">
        <v>22339.254155000002</v>
      </c>
      <c r="F23" s="66">
        <v>136.638935</v>
      </c>
      <c r="G23" s="67">
        <v>22475.893090000001</v>
      </c>
      <c r="H23" s="68">
        <v>150714.072935</v>
      </c>
      <c r="I23" s="63">
        <v>0.14912935900613217</v>
      </c>
      <c r="J23" s="69">
        <v>13564.266564150001</v>
      </c>
    </row>
    <row r="24" spans="1:10" ht="11.1" customHeight="1" x14ac:dyDescent="0.2">
      <c r="A24" s="24">
        <v>15</v>
      </c>
      <c r="B24" s="32">
        <v>1141</v>
      </c>
      <c r="C24" s="24" t="s">
        <v>53</v>
      </c>
      <c r="D24" s="23" t="s">
        <v>54</v>
      </c>
      <c r="E24" s="65">
        <v>18953.249974999999</v>
      </c>
      <c r="F24" s="66">
        <v>361.99349999999993</v>
      </c>
      <c r="G24" s="67">
        <v>19315.243474999999</v>
      </c>
      <c r="H24" s="68">
        <v>86031.44034999999</v>
      </c>
      <c r="I24" s="63">
        <v>0.22451377538746509</v>
      </c>
      <c r="J24" s="69">
        <v>7742.8296314999989</v>
      </c>
    </row>
    <row r="25" spans="1:10" ht="11.1" customHeight="1" x14ac:dyDescent="0.2">
      <c r="A25" s="24">
        <v>16</v>
      </c>
      <c r="B25" s="32">
        <v>1136</v>
      </c>
      <c r="C25" s="24" t="s">
        <v>55</v>
      </c>
      <c r="D25" s="23" t="s">
        <v>56</v>
      </c>
      <c r="E25" s="65">
        <v>16687.408600000002</v>
      </c>
      <c r="F25" s="66">
        <v>259.78521999999998</v>
      </c>
      <c r="G25" s="67">
        <v>16947.193820000004</v>
      </c>
      <c r="H25" s="68">
        <v>99365.665699999983</v>
      </c>
      <c r="I25" s="63">
        <v>0.17055381957754051</v>
      </c>
      <c r="J25" s="69">
        <v>8942.9099129999977</v>
      </c>
    </row>
    <row r="26" spans="1:10" ht="11.1" customHeight="1" x14ac:dyDescent="0.2">
      <c r="A26" s="24">
        <v>17</v>
      </c>
      <c r="B26" s="32">
        <v>1131</v>
      </c>
      <c r="C26" s="24" t="s">
        <v>57</v>
      </c>
      <c r="D26" s="23" t="s">
        <v>58</v>
      </c>
      <c r="E26" s="65">
        <v>22160.208310000002</v>
      </c>
      <c r="F26" s="66">
        <v>249.584475</v>
      </c>
      <c r="G26" s="67">
        <v>22409.792785000001</v>
      </c>
      <c r="H26" s="68">
        <v>94532.339025000008</v>
      </c>
      <c r="I26" s="63">
        <v>0.2370595397948792</v>
      </c>
      <c r="J26" s="69">
        <v>8507.9105122500005</v>
      </c>
    </row>
    <row r="27" spans="1:10" ht="11.1" customHeight="1" x14ac:dyDescent="0.2">
      <c r="A27" s="24">
        <v>18</v>
      </c>
      <c r="B27" s="32">
        <v>1124</v>
      </c>
      <c r="C27" s="24" t="s">
        <v>59</v>
      </c>
      <c r="D27" s="23" t="s">
        <v>60</v>
      </c>
      <c r="E27" s="65">
        <v>18568.92974</v>
      </c>
      <c r="F27" s="66">
        <v>480.57333500000004</v>
      </c>
      <c r="G27" s="67">
        <v>19049.503075000001</v>
      </c>
      <c r="H27" s="68">
        <v>109169.05941</v>
      </c>
      <c r="I27" s="63">
        <v>0.17449544017281371</v>
      </c>
      <c r="J27" s="69">
        <v>9825.2153469000004</v>
      </c>
    </row>
    <row r="28" spans="1:10" ht="10.5" customHeight="1" x14ac:dyDescent="0.2">
      <c r="A28" s="24">
        <v>19</v>
      </c>
      <c r="B28" s="32">
        <v>1121</v>
      </c>
      <c r="C28" s="24" t="s">
        <v>61</v>
      </c>
      <c r="D28" s="23" t="s">
        <v>62</v>
      </c>
      <c r="E28" s="65">
        <v>22932.861185000002</v>
      </c>
      <c r="F28" s="66">
        <v>429.89287000000002</v>
      </c>
      <c r="G28" s="67">
        <v>23362.754055000001</v>
      </c>
      <c r="H28" s="68">
        <v>96571.372830000008</v>
      </c>
      <c r="I28" s="63">
        <v>0.24192214908373277</v>
      </c>
      <c r="J28" s="69">
        <v>8691.4235547000008</v>
      </c>
    </row>
    <row r="29" spans="1:10" ht="11.1" customHeight="1" x14ac:dyDescent="0.2">
      <c r="A29" s="24">
        <v>20</v>
      </c>
      <c r="B29" s="32">
        <v>2102</v>
      </c>
      <c r="C29" s="24" t="s">
        <v>63</v>
      </c>
      <c r="D29" s="23" t="s">
        <v>64</v>
      </c>
      <c r="E29" s="65">
        <v>11518.858310000001</v>
      </c>
      <c r="F29" s="66">
        <v>2.1062600000000002</v>
      </c>
      <c r="G29" s="67">
        <v>11520.964570000002</v>
      </c>
      <c r="H29" s="68">
        <v>76145.622734999997</v>
      </c>
      <c r="I29" s="63">
        <v>0.15130173155317098</v>
      </c>
      <c r="J29" s="69">
        <v>6853.1060461499992</v>
      </c>
    </row>
    <row r="30" spans="1:10" ht="11.1" customHeight="1" x14ac:dyDescent="0.2">
      <c r="A30" s="24">
        <v>21</v>
      </c>
      <c r="B30" s="32">
        <v>3364</v>
      </c>
      <c r="C30" s="24" t="s">
        <v>65</v>
      </c>
      <c r="D30" s="23" t="s">
        <v>66</v>
      </c>
      <c r="E30" s="65">
        <v>11626.8423</v>
      </c>
      <c r="F30" s="66">
        <v>81.060149999999993</v>
      </c>
      <c r="G30" s="67">
        <v>11707.90245</v>
      </c>
      <c r="H30" s="68">
        <v>83861.414699999979</v>
      </c>
      <c r="I30" s="63">
        <v>0.13961012334317324</v>
      </c>
      <c r="J30" s="69">
        <v>7547.5273229999975</v>
      </c>
    </row>
    <row r="31" spans="1:10" ht="11.1" customHeight="1" x14ac:dyDescent="0.2">
      <c r="A31" s="24">
        <v>22</v>
      </c>
      <c r="B31" s="32">
        <v>1143</v>
      </c>
      <c r="C31" s="24" t="s">
        <v>67</v>
      </c>
      <c r="D31" s="23" t="s">
        <v>68</v>
      </c>
      <c r="E31" s="65">
        <v>14395.007450000001</v>
      </c>
      <c r="F31" s="66">
        <v>577.90233999999998</v>
      </c>
      <c r="G31" s="67">
        <v>14972.909790000002</v>
      </c>
      <c r="H31" s="68">
        <v>85079.113220000028</v>
      </c>
      <c r="I31" s="63">
        <v>0.17598808007416131</v>
      </c>
      <c r="J31" s="69">
        <v>7657.1201898000027</v>
      </c>
    </row>
    <row r="32" spans="1:10" ht="10.5" customHeight="1" x14ac:dyDescent="0.2">
      <c r="A32" s="24">
        <v>23</v>
      </c>
      <c r="B32" s="32">
        <v>9998</v>
      </c>
      <c r="C32" s="24" t="s">
        <v>69</v>
      </c>
      <c r="D32" s="23" t="s">
        <v>70</v>
      </c>
      <c r="E32" s="65">
        <v>87617.043875000003</v>
      </c>
      <c r="F32" s="66">
        <v>584.55323499999997</v>
      </c>
      <c r="G32" s="67">
        <v>88201.597110000002</v>
      </c>
      <c r="H32" s="68">
        <v>315961.74729000003</v>
      </c>
      <c r="I32" s="63">
        <v>0.27915277044295395</v>
      </c>
      <c r="J32" s="69">
        <v>28436.557256100001</v>
      </c>
    </row>
    <row r="33" spans="1:66" ht="11.1" customHeight="1" x14ac:dyDescent="0.2">
      <c r="A33" s="24">
        <v>24</v>
      </c>
      <c r="B33" s="32">
        <v>9997</v>
      </c>
      <c r="C33" s="24" t="s">
        <v>71</v>
      </c>
      <c r="D33" s="23" t="s">
        <v>72</v>
      </c>
      <c r="E33" s="65">
        <v>20885.837185</v>
      </c>
      <c r="F33" s="66">
        <v>121.90246499999999</v>
      </c>
      <c r="G33" s="67">
        <v>21007.73965</v>
      </c>
      <c r="H33" s="68">
        <v>97101.57044499999</v>
      </c>
      <c r="I33" s="63">
        <v>0.21634809358618096</v>
      </c>
      <c r="J33" s="69">
        <v>8739.1413400499987</v>
      </c>
    </row>
    <row r="34" spans="1:66" ht="10.5" customHeight="1" x14ac:dyDescent="0.2">
      <c r="A34" s="27">
        <v>25</v>
      </c>
      <c r="B34" s="34">
        <v>10076</v>
      </c>
      <c r="C34" s="27" t="s">
        <v>73</v>
      </c>
      <c r="D34" s="34" t="s">
        <v>74</v>
      </c>
      <c r="E34" s="65">
        <v>9895.1417799999999</v>
      </c>
      <c r="F34" s="66">
        <v>0</v>
      </c>
      <c r="G34" s="67">
        <v>9895.1417799999999</v>
      </c>
      <c r="H34" s="68">
        <v>78036.782120000003</v>
      </c>
      <c r="I34" s="70">
        <v>0.12680099705782177</v>
      </c>
      <c r="J34" s="69">
        <v>7023.3103908000003</v>
      </c>
    </row>
    <row r="35" spans="1:66" s="20" customFormat="1" ht="11.1" customHeight="1" x14ac:dyDescent="0.2">
      <c r="A35" s="99" t="s">
        <v>75</v>
      </c>
      <c r="B35" s="100"/>
      <c r="C35" s="100"/>
      <c r="D35" s="100"/>
      <c r="E35" s="52">
        <f>SUM(E10:E34)</f>
        <v>789155.26173000014</v>
      </c>
      <c r="F35" s="53">
        <f>SUM(F10:F34)</f>
        <v>6751.9502299999995</v>
      </c>
      <c r="G35" s="53">
        <f>SUM(E35:F35)</f>
        <v>795907.2119600001</v>
      </c>
      <c r="H35" s="53">
        <f>SUM(H10:H34)</f>
        <v>4520676.890896</v>
      </c>
      <c r="I35" s="54">
        <f>SUM(I10:I34)*100</f>
        <v>460.37052129767255</v>
      </c>
      <c r="J35" s="55">
        <f t="shared" ref="J35" si="0">SUM(J10:J34)</f>
        <v>406860.92018063995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x14ac:dyDescent="0.2">
      <c r="A36" s="102" t="s">
        <v>76</v>
      </c>
      <c r="B36" s="102"/>
      <c r="C36" s="102"/>
      <c r="D36" s="102"/>
    </row>
    <row r="37" spans="1:66" x14ac:dyDescent="0.2">
      <c r="A37" s="103" t="s">
        <v>77</v>
      </c>
      <c r="B37" s="103"/>
      <c r="C37" s="103"/>
      <c r="D37" s="103"/>
      <c r="E37" s="26"/>
    </row>
  </sheetData>
  <mergeCells count="9">
    <mergeCell ref="A35:D35"/>
    <mergeCell ref="A36:D36"/>
    <mergeCell ref="A37:D37"/>
    <mergeCell ref="A5:D5"/>
    <mergeCell ref="A6:D6"/>
    <mergeCell ref="A7:D7"/>
    <mergeCell ref="B8:B9"/>
    <mergeCell ref="C8:C9"/>
    <mergeCell ref="D8:D9"/>
  </mergeCells>
  <hyperlinks>
    <hyperlink ref="D1" location="ÍNDICE!A1" display="Menú Principal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NOTA MEDOLÓGICA </vt:lpstr>
      <vt:lpstr>OCT_2015</vt:lpstr>
      <vt:lpstr>NOV_2015 </vt:lpstr>
      <vt:lpstr>DIC_2015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Hidrovo Gina</dc:creator>
  <cp:lastModifiedBy>usuario</cp:lastModifiedBy>
  <dcterms:created xsi:type="dcterms:W3CDTF">2016-02-19T19:34:05Z</dcterms:created>
  <dcterms:modified xsi:type="dcterms:W3CDTF">2016-07-27T03:53:08Z</dcterms:modified>
</cp:coreProperties>
</file>