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firstSheet="1" activeTab="1"/>
  </bookViews>
  <sheets>
    <sheet name="ind_verde_histograma" sheetId="1" r:id="rId1"/>
    <sheet name="indice_verde" sheetId="2" r:id="rId2"/>
  </sheets>
  <definedNames/>
  <calcPr fullCalcOnLoad="1"/>
</workbook>
</file>

<file path=xl/sharedStrings.xml><?xml version="1.0" encoding="utf-8"?>
<sst xmlns="http://schemas.openxmlformats.org/spreadsheetml/2006/main" count="943" uniqueCount="495">
  <si>
    <t>CHAGUARPAMBA</t>
  </si>
  <si>
    <t>CELICA</t>
  </si>
  <si>
    <t>110450</t>
  </si>
  <si>
    <t>110350</t>
  </si>
  <si>
    <t>CATAMAYO</t>
  </si>
  <si>
    <t>CARIAMANGA</t>
  </si>
  <si>
    <t>110250</t>
  </si>
  <si>
    <t>LOJA</t>
  </si>
  <si>
    <t>110150</t>
  </si>
  <si>
    <t>URCUQUI</t>
  </si>
  <si>
    <t>100650</t>
  </si>
  <si>
    <t>PIMAMPIRO</t>
  </si>
  <si>
    <t>100550</t>
  </si>
  <si>
    <t>OTAVALO</t>
  </si>
  <si>
    <t>10450</t>
  </si>
  <si>
    <t>COTACACHI</t>
  </si>
  <si>
    <t>100350</t>
  </si>
  <si>
    <t>ATUNTAQUI</t>
  </si>
  <si>
    <t>100250</t>
  </si>
  <si>
    <t>SAN MIGUEL DE IBARRA</t>
  </si>
  <si>
    <t>100150</t>
  </si>
  <si>
    <t>ISIDRO AYORA</t>
  </si>
  <si>
    <t>092850</t>
  </si>
  <si>
    <t>GENERAL ANTONIO ELIZALDE (BUCAY)</t>
  </si>
  <si>
    <t>092750</t>
  </si>
  <si>
    <t>NARCISA DE JESÚS</t>
  </si>
  <si>
    <t>092550</t>
  </si>
  <si>
    <t>LOMAS DE SARGENTILLO</t>
  </si>
  <si>
    <t>092450</t>
  </si>
  <si>
    <t>CORONEL MARCELINO MARIDUEÑA</t>
  </si>
  <si>
    <t>092350</t>
  </si>
  <si>
    <t xml:space="preserve">SIMON BOLIVAR </t>
  </si>
  <si>
    <t>092250</t>
  </si>
  <si>
    <t>GENERAL VILLAMIL (PLAYAS)</t>
  </si>
  <si>
    <t>092150</t>
  </si>
  <si>
    <t>092050</t>
  </si>
  <si>
    <t>SAN JACINTO DE YAGUACHI</t>
  </si>
  <si>
    <t>EL SALITRE (LAS RAMAS)</t>
  </si>
  <si>
    <t>091950</t>
  </si>
  <si>
    <t>091650</t>
  </si>
  <si>
    <t>SANTA LUCÍA</t>
  </si>
  <si>
    <t>091850</t>
  </si>
  <si>
    <t>SAMBORONDON</t>
  </si>
  <si>
    <t>PEDRO CARBO</t>
  </si>
  <si>
    <t>091450</t>
  </si>
  <si>
    <t>PALESTINA</t>
  </si>
  <si>
    <t>091350</t>
  </si>
  <si>
    <t>NARANJITO</t>
  </si>
  <si>
    <t>091250</t>
  </si>
  <si>
    <t>NARANJAL</t>
  </si>
  <si>
    <t>091150</t>
  </si>
  <si>
    <t>MILAGRO</t>
  </si>
  <si>
    <t>091050</t>
  </si>
  <si>
    <t>EL TRIUNFO</t>
  </si>
  <si>
    <t>090950</t>
  </si>
  <si>
    <t>VELASCO IBARRA</t>
  </si>
  <si>
    <t>090850</t>
  </si>
  <si>
    <t>090750</t>
  </si>
  <si>
    <t>ELOY ALFARO (DURÁN)</t>
  </si>
  <si>
    <t>DAULE</t>
  </si>
  <si>
    <t>090650</t>
  </si>
  <si>
    <t>CUENCA</t>
  </si>
  <si>
    <t>010150</t>
  </si>
  <si>
    <t>GIRÓN</t>
  </si>
  <si>
    <t>010250</t>
  </si>
  <si>
    <t>GUALACEO</t>
  </si>
  <si>
    <t>010350</t>
  </si>
  <si>
    <t>010450</t>
  </si>
  <si>
    <t>NABÓN</t>
  </si>
  <si>
    <t>PAUTE</t>
  </si>
  <si>
    <t>SAN FERNANDO</t>
  </si>
  <si>
    <t>010750</t>
  </si>
  <si>
    <t>010850</t>
  </si>
  <si>
    <t>SANTA ISABEL</t>
  </si>
  <si>
    <t>SIGSIG</t>
  </si>
  <si>
    <t>010950</t>
  </si>
  <si>
    <t>SAN FELIPE DE OÑA</t>
  </si>
  <si>
    <t>011050</t>
  </si>
  <si>
    <t>011150</t>
  </si>
  <si>
    <t>CHORDELEG</t>
  </si>
  <si>
    <t>EL PAN</t>
  </si>
  <si>
    <t>011250</t>
  </si>
  <si>
    <t>011350</t>
  </si>
  <si>
    <t>SEVILLA DE ORO</t>
  </si>
  <si>
    <t>GUACHAPALA</t>
  </si>
  <si>
    <t>011450</t>
  </si>
  <si>
    <t>CAMILO PONCE ENRIQUEZ</t>
  </si>
  <si>
    <t>011550</t>
  </si>
  <si>
    <t>GUARANDA</t>
  </si>
  <si>
    <t>020150</t>
  </si>
  <si>
    <t>CHILLANES</t>
  </si>
  <si>
    <t>020250</t>
  </si>
  <si>
    <t>020350</t>
  </si>
  <si>
    <t>SAN JOSE DE CHIMBO</t>
  </si>
  <si>
    <t>ECHEANDÍA</t>
  </si>
  <si>
    <t>020450</t>
  </si>
  <si>
    <t>SAN MIGUEL</t>
  </si>
  <si>
    <t>020550</t>
  </si>
  <si>
    <t>CALUMA</t>
  </si>
  <si>
    <t>020650</t>
  </si>
  <si>
    <t>LAS NAVES</t>
  </si>
  <si>
    <t>020750</t>
  </si>
  <si>
    <t>AZOGUES</t>
  </si>
  <si>
    <t>030150</t>
  </si>
  <si>
    <t>BIBLIÁN</t>
  </si>
  <si>
    <t>030250</t>
  </si>
  <si>
    <t>070650</t>
  </si>
  <si>
    <t>EL GUABO</t>
  </si>
  <si>
    <t>070550</t>
  </si>
  <si>
    <t>CHILLA</t>
  </si>
  <si>
    <t>070450</t>
  </si>
  <si>
    <t>BALSAS</t>
  </si>
  <si>
    <t>070350</t>
  </si>
  <si>
    <t>PACCHA</t>
  </si>
  <si>
    <t>070250</t>
  </si>
  <si>
    <t>ARENILLAS</t>
  </si>
  <si>
    <t>070150</t>
  </si>
  <si>
    <t>MACHALA</t>
  </si>
  <si>
    <t>061050</t>
  </si>
  <si>
    <t>CUMANDA</t>
  </si>
  <si>
    <t>060950</t>
  </si>
  <si>
    <t>PENIPE</t>
  </si>
  <si>
    <t>060850</t>
  </si>
  <si>
    <t>PALLATANGA</t>
  </si>
  <si>
    <t>060750</t>
  </si>
  <si>
    <t>GUANO</t>
  </si>
  <si>
    <t>060650</t>
  </si>
  <si>
    <t>GUAMOTE</t>
  </si>
  <si>
    <t>060550</t>
  </si>
  <si>
    <t>CHUNCHI</t>
  </si>
  <si>
    <t>060450</t>
  </si>
  <si>
    <t>CHAMBO</t>
  </si>
  <si>
    <t>060350</t>
  </si>
  <si>
    <t>VILLA LA UNION</t>
  </si>
  <si>
    <t>060250</t>
  </si>
  <si>
    <t>ALAUSI</t>
  </si>
  <si>
    <t>060150</t>
  </si>
  <si>
    <t>RIOBAMBA</t>
  </si>
  <si>
    <t>050750</t>
  </si>
  <si>
    <t>SIGCHOS</t>
  </si>
  <si>
    <t>050650</t>
  </si>
  <si>
    <t>SAQUISILI</t>
  </si>
  <si>
    <t>050550</t>
  </si>
  <si>
    <t>050450</t>
  </si>
  <si>
    <t>PUJILI</t>
  </si>
  <si>
    <t>050350</t>
  </si>
  <si>
    <t>EL CORAZON</t>
  </si>
  <si>
    <t>050250</t>
  </si>
  <si>
    <t>LA MANA</t>
  </si>
  <si>
    <t>050150</t>
  </si>
  <si>
    <t>LATACUNGA</t>
  </si>
  <si>
    <t>040650</t>
  </si>
  <si>
    <t>HUACA</t>
  </si>
  <si>
    <t>040550</t>
  </si>
  <si>
    <t xml:space="preserve">SAN GABRIEL </t>
  </si>
  <si>
    <t>040450</t>
  </si>
  <si>
    <t>MIRA</t>
  </si>
  <si>
    <t>040350</t>
  </si>
  <si>
    <t>EL ANGEL</t>
  </si>
  <si>
    <t>040250</t>
  </si>
  <si>
    <t>BOLIVAR</t>
  </si>
  <si>
    <t>040150</t>
  </si>
  <si>
    <t>TULCAN</t>
  </si>
  <si>
    <t>030750</t>
  </si>
  <si>
    <t>SUSCAL</t>
  </si>
  <si>
    <t>030650</t>
  </si>
  <si>
    <t>DELEG</t>
  </si>
  <si>
    <t>030550</t>
  </si>
  <si>
    <t>EL TAMBO</t>
  </si>
  <si>
    <t>030450</t>
  </si>
  <si>
    <t>LA TRONCAL</t>
  </si>
  <si>
    <t>030350</t>
  </si>
  <si>
    <t>CAÑAR</t>
  </si>
  <si>
    <t>CODIGO</t>
  </si>
  <si>
    <t>CANTON</t>
  </si>
  <si>
    <t>SUMA TOTAL</t>
  </si>
  <si>
    <t>AMALUZA</t>
  </si>
  <si>
    <t>110750</t>
  </si>
  <si>
    <t>GONZANAMA</t>
  </si>
  <si>
    <t>110850</t>
  </si>
  <si>
    <t>MACARA</t>
  </si>
  <si>
    <t>110950</t>
  </si>
  <si>
    <t>CATACOCHA</t>
  </si>
  <si>
    <t>111050</t>
  </si>
  <si>
    <t>ALAMOR</t>
  </si>
  <si>
    <t>111150</t>
  </si>
  <si>
    <t>SARAGURO</t>
  </si>
  <si>
    <t>111250</t>
  </si>
  <si>
    <t>SOZORANGA</t>
  </si>
  <si>
    <t>111350</t>
  </si>
  <si>
    <t>ZAPOTILLO</t>
  </si>
  <si>
    <t>111450</t>
  </si>
  <si>
    <t>PINDAL</t>
  </si>
  <si>
    <t>111550</t>
  </si>
  <si>
    <t>QUILANGA</t>
  </si>
  <si>
    <t>111650</t>
  </si>
  <si>
    <t>OLMEDO</t>
  </si>
  <si>
    <t>AZUAY</t>
  </si>
  <si>
    <t>CARCHI</t>
  </si>
  <si>
    <t>COTOPAXI</t>
  </si>
  <si>
    <t>CHIMBORAZO</t>
  </si>
  <si>
    <t>EL ORO</t>
  </si>
  <si>
    <t>GUAYAS</t>
  </si>
  <si>
    <t>IMBABURA</t>
  </si>
  <si>
    <t>LOS RIOS</t>
  </si>
  <si>
    <t>120150</t>
  </si>
  <si>
    <t>BABAHOYO</t>
  </si>
  <si>
    <t>120250</t>
  </si>
  <si>
    <t>BABA</t>
  </si>
  <si>
    <t>120350</t>
  </si>
  <si>
    <t>MONTALVO</t>
  </si>
  <si>
    <t>120450</t>
  </si>
  <si>
    <t>PUEBLOVIEJO</t>
  </si>
  <si>
    <t>120550</t>
  </si>
  <si>
    <t>QUEVEDO</t>
  </si>
  <si>
    <t>120650</t>
  </si>
  <si>
    <t>CATARAMA</t>
  </si>
  <si>
    <t>120750</t>
  </si>
  <si>
    <t>VENTANAS</t>
  </si>
  <si>
    <t>120850</t>
  </si>
  <si>
    <t>VINCES</t>
  </si>
  <si>
    <t>120950</t>
  </si>
  <si>
    <t>PALENQUE</t>
  </si>
  <si>
    <t>121050</t>
  </si>
  <si>
    <t>SAN JACINTO DE BUENA FE</t>
  </si>
  <si>
    <t>121150</t>
  </si>
  <si>
    <t>VALENCIA</t>
  </si>
  <si>
    <t>121250</t>
  </si>
  <si>
    <t>MOCACHE</t>
  </si>
  <si>
    <t>121350</t>
  </si>
  <si>
    <t>QUINSALOMA</t>
  </si>
  <si>
    <t>MANABI</t>
  </si>
  <si>
    <t>130150</t>
  </si>
  <si>
    <t>PORTOVIEJO</t>
  </si>
  <si>
    <t>130250</t>
  </si>
  <si>
    <t>CALCETA</t>
  </si>
  <si>
    <t>130350</t>
  </si>
  <si>
    <t>CHONE</t>
  </si>
  <si>
    <t>130450</t>
  </si>
  <si>
    <t>EL CARMEN</t>
  </si>
  <si>
    <t>130550</t>
  </si>
  <si>
    <t>FLAVIO ALFARO</t>
  </si>
  <si>
    <t>130650</t>
  </si>
  <si>
    <t>JIPIJAPA</t>
  </si>
  <si>
    <t>130750</t>
  </si>
  <si>
    <t>JUNIN</t>
  </si>
  <si>
    <t>130850</t>
  </si>
  <si>
    <t>MANTA</t>
  </si>
  <si>
    <t>130950</t>
  </si>
  <si>
    <t>MONTECRISTI</t>
  </si>
  <si>
    <t>131050</t>
  </si>
  <si>
    <t>PAJAN</t>
  </si>
  <si>
    <t>131150</t>
  </si>
  <si>
    <t>PICHINCHA</t>
  </si>
  <si>
    <t>131250</t>
  </si>
  <si>
    <t>ROCAFUERTE</t>
  </si>
  <si>
    <t>131350</t>
  </si>
  <si>
    <t>SANTA ANA DE VUELTA LARGA</t>
  </si>
  <si>
    <t>131450</t>
  </si>
  <si>
    <t>BAHIA DE CARAQUEZ</t>
  </si>
  <si>
    <t>131550</t>
  </si>
  <si>
    <t>TOSAGUA</t>
  </si>
  <si>
    <t>131650</t>
  </si>
  <si>
    <t>SUCRE</t>
  </si>
  <si>
    <t>131750</t>
  </si>
  <si>
    <t>PEDERNALES</t>
  </si>
  <si>
    <t>131850</t>
  </si>
  <si>
    <t>131950</t>
  </si>
  <si>
    <t>PUERTO LOPEZ</t>
  </si>
  <si>
    <t>132050</t>
  </si>
  <si>
    <t>JAMA</t>
  </si>
  <si>
    <t>132150</t>
  </si>
  <si>
    <t>JARAMIJO</t>
  </si>
  <si>
    <t>132250</t>
  </si>
  <si>
    <t>SAN VICENTE</t>
  </si>
  <si>
    <t>MORONA SANTIAGO</t>
  </si>
  <si>
    <t>140150</t>
  </si>
  <si>
    <t>MACAS</t>
  </si>
  <si>
    <t>140250</t>
  </si>
  <si>
    <t>GUALAQUIZA</t>
  </si>
  <si>
    <t>140350</t>
  </si>
  <si>
    <t>GENERAL LEONIDAS PLAZA GUTIERREZ</t>
  </si>
  <si>
    <t>140450</t>
  </si>
  <si>
    <t>PALORA</t>
  </si>
  <si>
    <t>140550</t>
  </si>
  <si>
    <t>SANTIAGO DE MENDEZ</t>
  </si>
  <si>
    <t>140650</t>
  </si>
  <si>
    <t>SUCUA</t>
  </si>
  <si>
    <t>140750</t>
  </si>
  <si>
    <t>HUAMBOYA</t>
  </si>
  <si>
    <t>140850</t>
  </si>
  <si>
    <t>SAN JUAN BOSCO</t>
  </si>
  <si>
    <t>140950</t>
  </si>
  <si>
    <t>TAISHA</t>
  </si>
  <si>
    <t>141050</t>
  </si>
  <si>
    <t>LOGROÑO</t>
  </si>
  <si>
    <t>141150</t>
  </si>
  <si>
    <t>PABLO SEXTO</t>
  </si>
  <si>
    <t>141250</t>
  </si>
  <si>
    <t>SANTIAGO</t>
  </si>
  <si>
    <t>NAPO</t>
  </si>
  <si>
    <t>150150</t>
  </si>
  <si>
    <t>TENA</t>
  </si>
  <si>
    <t>150350</t>
  </si>
  <si>
    <t>ARCHIDONA</t>
  </si>
  <si>
    <t>150450</t>
  </si>
  <si>
    <t>EL CHACO</t>
  </si>
  <si>
    <t>150750</t>
  </si>
  <si>
    <t>BAEZA</t>
  </si>
  <si>
    <t>150950</t>
  </si>
  <si>
    <t>CARLOS JULIO AROSEMENA</t>
  </si>
  <si>
    <t>PASTAZA</t>
  </si>
  <si>
    <t>160150</t>
  </si>
  <si>
    <t>PUYO</t>
  </si>
  <si>
    <t>160250</t>
  </si>
  <si>
    <t>MERA</t>
  </si>
  <si>
    <t>160350</t>
  </si>
  <si>
    <t>SANTA CLARA</t>
  </si>
  <si>
    <t>160450</t>
  </si>
  <si>
    <t>ARAJUNO</t>
  </si>
  <si>
    <t>170150</t>
  </si>
  <si>
    <t>QUITO</t>
  </si>
  <si>
    <t>170250</t>
  </si>
  <si>
    <t>CAYAMBE</t>
  </si>
  <si>
    <t>170350</t>
  </si>
  <si>
    <t>MACHACHI</t>
  </si>
  <si>
    <t>170450</t>
  </si>
  <si>
    <t>TABACUNDO</t>
  </si>
  <si>
    <t>170550</t>
  </si>
  <si>
    <t>SANGOLQUI</t>
  </si>
  <si>
    <t>170750</t>
  </si>
  <si>
    <t>SAN MIGUEL DE LOS BANCOS</t>
  </si>
  <si>
    <t>170850</t>
  </si>
  <si>
    <t>PEDRO VICENTE MALDONADO</t>
  </si>
  <si>
    <t>170950</t>
  </si>
  <si>
    <t>PUERTO QUITO</t>
  </si>
  <si>
    <t>TUNGURAHUA</t>
  </si>
  <si>
    <t>180150</t>
  </si>
  <si>
    <t>AMBATO</t>
  </si>
  <si>
    <t>180250</t>
  </si>
  <si>
    <t>BAÑOS</t>
  </si>
  <si>
    <t>180350</t>
  </si>
  <si>
    <t>CEVALLOS</t>
  </si>
  <si>
    <t>180450</t>
  </si>
  <si>
    <t>MOCHA</t>
  </si>
  <si>
    <t>180550</t>
  </si>
  <si>
    <t>PATATE</t>
  </si>
  <si>
    <t>180650</t>
  </si>
  <si>
    <t>QUERO</t>
  </si>
  <si>
    <t>180750</t>
  </si>
  <si>
    <t>PELILEO</t>
  </si>
  <si>
    <t>180850</t>
  </si>
  <si>
    <t>PILLARO</t>
  </si>
  <si>
    <t>180950</t>
  </si>
  <si>
    <t>TISALEO</t>
  </si>
  <si>
    <t>ZAMORA CHINCHIPE</t>
  </si>
  <si>
    <t>190150</t>
  </si>
  <si>
    <t>ZAMORA</t>
  </si>
  <si>
    <t>190250</t>
  </si>
  <si>
    <t>ZUMBA</t>
  </si>
  <si>
    <t>190350</t>
  </si>
  <si>
    <t>GUAYZIMI</t>
  </si>
  <si>
    <t>190450</t>
  </si>
  <si>
    <t>28 DE MAYO</t>
  </si>
  <si>
    <t>190550</t>
  </si>
  <si>
    <t>YANTZAZA</t>
  </si>
  <si>
    <t>190650</t>
  </si>
  <si>
    <t>EL PANGUI</t>
  </si>
  <si>
    <t>190750</t>
  </si>
  <si>
    <t>ZUMBI</t>
  </si>
  <si>
    <t>190850</t>
  </si>
  <si>
    <t>PALANDA</t>
  </si>
  <si>
    <t>190950</t>
  </si>
  <si>
    <t>PAQUISHA</t>
  </si>
  <si>
    <t>GALAPAGOS</t>
  </si>
  <si>
    <t>200150</t>
  </si>
  <si>
    <t>PUERTO BAQUERIZO MORENO</t>
  </si>
  <si>
    <t>200250</t>
  </si>
  <si>
    <t>PUERTO VILLAMIL</t>
  </si>
  <si>
    <t>200350</t>
  </si>
  <si>
    <t>PUERTO AYORA</t>
  </si>
  <si>
    <t>SUCUMBIOS</t>
  </si>
  <si>
    <t>210150</t>
  </si>
  <si>
    <t>NUEVA LOJA</t>
  </si>
  <si>
    <t>210250</t>
  </si>
  <si>
    <t>LUMBAQUI</t>
  </si>
  <si>
    <t>210350</t>
  </si>
  <si>
    <t>PUERTO EL CARMEN DE PUTUMAYO</t>
  </si>
  <si>
    <t>210450</t>
  </si>
  <si>
    <t>SHUSHUFINDI</t>
  </si>
  <si>
    <t>210550</t>
  </si>
  <si>
    <t>LA BONITA</t>
  </si>
  <si>
    <t>210650</t>
  </si>
  <si>
    <t>EL DORADO DE CASCALES</t>
  </si>
  <si>
    <t>210750</t>
  </si>
  <si>
    <t>TARAPOA</t>
  </si>
  <si>
    <t>ORELLANA</t>
  </si>
  <si>
    <t>220150</t>
  </si>
  <si>
    <t>COCA</t>
  </si>
  <si>
    <t>220250</t>
  </si>
  <si>
    <t>NUEVO ROCAFUERTE</t>
  </si>
  <si>
    <t>220350</t>
  </si>
  <si>
    <t>LA JOYA DE LOS SACHAS</t>
  </si>
  <si>
    <t>220450</t>
  </si>
  <si>
    <t>LORETO</t>
  </si>
  <si>
    <t>SANTO DOMINGO DE LOS TZACHILAS</t>
  </si>
  <si>
    <t>230150</t>
  </si>
  <si>
    <t>SANTO DOMINGO DE LOS COLORADOS</t>
  </si>
  <si>
    <t>SANTA ELENA</t>
  </si>
  <si>
    <t>240150</t>
  </si>
  <si>
    <t>240250</t>
  </si>
  <si>
    <t>LIBERTAD</t>
  </si>
  <si>
    <t>240350</t>
  </si>
  <si>
    <t>SALINAS</t>
  </si>
  <si>
    <t>ESMERALDAS</t>
  </si>
  <si>
    <t>HUAQUILLAS</t>
  </si>
  <si>
    <t>MARCABELI</t>
  </si>
  <si>
    <t>PASAJE</t>
  </si>
  <si>
    <t>PIÑAS</t>
  </si>
  <si>
    <t>PORTOVELO</t>
  </si>
  <si>
    <t>SANTA ROSA</t>
  </si>
  <si>
    <t>ZARUMA</t>
  </si>
  <si>
    <t>LA VICTORIA</t>
  </si>
  <si>
    <t>070750</t>
  </si>
  <si>
    <t>070850</t>
  </si>
  <si>
    <t>070950</t>
  </si>
  <si>
    <t>071050</t>
  </si>
  <si>
    <t>071150</t>
  </si>
  <si>
    <t>071250</t>
  </si>
  <si>
    <t>071350</t>
  </si>
  <si>
    <t>071450</t>
  </si>
  <si>
    <t>080550</t>
  </si>
  <si>
    <t>ATACAMES</t>
  </si>
  <si>
    <t>080650</t>
  </si>
  <si>
    <t>080750</t>
  </si>
  <si>
    <t>RIOVERDE</t>
  </si>
  <si>
    <t>080850</t>
  </si>
  <si>
    <t>LA CONCORDIA</t>
  </si>
  <si>
    <t>VALDEZ (LIMONES)</t>
  </si>
  <si>
    <t>MUISNE</t>
  </si>
  <si>
    <t>ROSA ZÁRATE</t>
  </si>
  <si>
    <t>SAN LORENZO</t>
  </si>
  <si>
    <t>080150</t>
  </si>
  <si>
    <t>080250</t>
  </si>
  <si>
    <t>080350</t>
  </si>
  <si>
    <t>080450</t>
  </si>
  <si>
    <t>090150</t>
  </si>
  <si>
    <t>090250</t>
  </si>
  <si>
    <t>090350</t>
  </si>
  <si>
    <t>090450</t>
  </si>
  <si>
    <t>090550</t>
  </si>
  <si>
    <t>GUAYAQUIL</t>
  </si>
  <si>
    <t>ALFREDO BAQUERIZO MORENO</t>
  </si>
  <si>
    <t>BALAO</t>
  </si>
  <si>
    <t>BALZAR</t>
  </si>
  <si>
    <t>COLIMES</t>
  </si>
  <si>
    <t>m2</t>
  </si>
  <si>
    <t>PUCARA</t>
  </si>
  <si>
    <t>Tot_pob</t>
  </si>
  <si>
    <t>TOTA HABITANTES</t>
  </si>
  <si>
    <t>INDICE VERDE URBANO</t>
  </si>
  <si>
    <t>m2/hab</t>
  </si>
  <si>
    <t>OMS</t>
  </si>
  <si>
    <t>010550</t>
  </si>
  <si>
    <t>010650</t>
  </si>
  <si>
    <t>oms</t>
  </si>
  <si>
    <t>no_oms</t>
  </si>
  <si>
    <t>NO_OMS</t>
  </si>
  <si>
    <t>COD_CANT</t>
  </si>
  <si>
    <t>IND_VERD</t>
  </si>
  <si>
    <t>CUMPLE INDICE
 VERDE OMS</t>
  </si>
  <si>
    <t>100450</t>
  </si>
  <si>
    <t>TOTAL AZUAY</t>
  </si>
  <si>
    <t>TOTAL BOLIVAR</t>
  </si>
  <si>
    <t>TOTAL CAÑAR</t>
  </si>
  <si>
    <t>TOTAL CARCHI</t>
  </si>
  <si>
    <t>TOTAL COTOPAXI</t>
  </si>
  <si>
    <t>TOTAL CHIMBORAZO</t>
  </si>
  <si>
    <t>TOTAL EL ORO</t>
  </si>
  <si>
    <t>TOTAL ESMERALDAS</t>
  </si>
  <si>
    <t>TOTAL GUAYAS</t>
  </si>
  <si>
    <t>TOTAL IMBABURA</t>
  </si>
  <si>
    <t>TOTAL LOJA</t>
  </si>
  <si>
    <t xml:space="preserve">TOTAL LOS RIOS </t>
  </si>
  <si>
    <t>TOTAL MANABÍ</t>
  </si>
  <si>
    <t>TOTAL MORONA SANTIAGO</t>
  </si>
  <si>
    <t>TOTAL NAPO</t>
  </si>
  <si>
    <t>TOTAL PASTAZA</t>
  </si>
  <si>
    <t>TOTAL PICHINCHA</t>
  </si>
  <si>
    <t>TOTAL TUNGURAHUA</t>
  </si>
  <si>
    <t>TOTAL ZAMORA CHINCHIPE</t>
  </si>
  <si>
    <t xml:space="preserve">TOTAL GALAPAGOS </t>
  </si>
  <si>
    <t>TOTAL SUCUMBIOS</t>
  </si>
  <si>
    <t>TOTAL ORELLANA</t>
  </si>
  <si>
    <t>TOTAL SANATA ELENA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</si>
</sst>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,###,###,##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2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40" fillId="16" borderId="11" xfId="0" applyNumberFormat="1" applyFont="1" applyFill="1" applyBorder="1" applyAlignment="1">
      <alignment horizontal="center"/>
    </xf>
    <xf numFmtId="0" fontId="40" fillId="16" borderId="11" xfId="0" applyFont="1" applyFill="1" applyBorder="1" applyAlignment="1">
      <alignment horizontal="center"/>
    </xf>
    <xf numFmtId="0" fontId="40" fillId="16" borderId="11" xfId="0" applyFont="1" applyFill="1" applyBorder="1" applyAlignment="1">
      <alignment/>
    </xf>
    <xf numFmtId="49" fontId="40" fillId="16" borderId="12" xfId="0" applyNumberFormat="1" applyFont="1" applyFill="1" applyBorder="1" applyAlignment="1">
      <alignment/>
    </xf>
    <xf numFmtId="49" fontId="40" fillId="16" borderId="1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41" fillId="0" borderId="16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172" fontId="41" fillId="0" borderId="10" xfId="0" applyNumberFormat="1" applyFont="1" applyFill="1" applyBorder="1" applyAlignment="1">
      <alignment/>
    </xf>
    <xf numFmtId="0" fontId="41" fillId="12" borderId="10" xfId="0" applyFont="1" applyFill="1" applyBorder="1" applyAlignment="1">
      <alignment/>
    </xf>
    <xf numFmtId="0" fontId="41" fillId="12" borderId="17" xfId="0" applyFont="1" applyFill="1" applyBorder="1" applyAlignment="1">
      <alignment/>
    </xf>
    <xf numFmtId="49" fontId="41" fillId="0" borderId="10" xfId="0" applyNumberFormat="1" applyFont="1" applyFill="1" applyBorder="1" applyAlignment="1">
      <alignment/>
    </xf>
    <xf numFmtId="49" fontId="41" fillId="0" borderId="16" xfId="0" applyNumberFormat="1" applyFont="1" applyBorder="1" applyAlignment="1">
      <alignment/>
    </xf>
    <xf numFmtId="0" fontId="41" fillId="0" borderId="10" xfId="0" applyFont="1" applyBorder="1" applyAlignment="1">
      <alignment/>
    </xf>
    <xf numFmtId="172" fontId="41" fillId="0" borderId="10" xfId="0" applyNumberFormat="1" applyFont="1" applyBorder="1" applyAlignment="1">
      <alignment/>
    </xf>
    <xf numFmtId="49" fontId="41" fillId="34" borderId="16" xfId="0" applyNumberFormat="1" applyFont="1" applyFill="1" applyBorder="1" applyAlignment="1">
      <alignment/>
    </xf>
    <xf numFmtId="0" fontId="41" fillId="34" borderId="10" xfId="0" applyFont="1" applyFill="1" applyBorder="1" applyAlignment="1">
      <alignment/>
    </xf>
    <xf numFmtId="172" fontId="20" fillId="34" borderId="10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172" fontId="21" fillId="0" borderId="10" xfId="0" applyNumberFormat="1" applyFont="1" applyBorder="1" applyAlignment="1">
      <alignment/>
    </xf>
    <xf numFmtId="49" fontId="41" fillId="0" borderId="21" xfId="0" applyNumberFormat="1" applyFont="1" applyBorder="1" applyAlignment="1">
      <alignment/>
    </xf>
    <xf numFmtId="0" fontId="41" fillId="0" borderId="22" xfId="0" applyFont="1" applyFill="1" applyBorder="1" applyAlignment="1">
      <alignment/>
    </xf>
    <xf numFmtId="172" fontId="20" fillId="0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1" fillId="0" borderId="22" xfId="0" applyFont="1" applyBorder="1" applyAlignment="1">
      <alignment/>
    </xf>
    <xf numFmtId="172" fontId="41" fillId="0" borderId="22" xfId="0" applyNumberFormat="1" applyFont="1" applyBorder="1" applyAlignment="1">
      <alignment/>
    </xf>
    <xf numFmtId="49" fontId="41" fillId="0" borderId="30" xfId="0" applyNumberFormat="1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0" fillId="0" borderId="30" xfId="0" applyBorder="1" applyAlignment="1">
      <alignment/>
    </xf>
    <xf numFmtId="172" fontId="41" fillId="0" borderId="30" xfId="0" applyNumberFormat="1" applyFont="1" applyFill="1" applyBorder="1" applyAlignment="1">
      <alignment/>
    </xf>
    <xf numFmtId="49" fontId="41" fillId="0" borderId="21" xfId="0" applyNumberFormat="1" applyFont="1" applyFill="1" applyBorder="1" applyAlignment="1">
      <alignment/>
    </xf>
    <xf numFmtId="49" fontId="41" fillId="0" borderId="22" xfId="0" applyNumberFormat="1" applyFont="1" applyFill="1" applyBorder="1" applyAlignment="1">
      <alignment/>
    </xf>
    <xf numFmtId="172" fontId="41" fillId="0" borderId="22" xfId="0" applyNumberFormat="1" applyFont="1" applyFill="1" applyBorder="1" applyAlignment="1">
      <alignment/>
    </xf>
    <xf numFmtId="49" fontId="41" fillId="0" borderId="31" xfId="0" applyNumberFormat="1" applyFont="1" applyBorder="1" applyAlignment="1">
      <alignment/>
    </xf>
    <xf numFmtId="0" fontId="41" fillId="0" borderId="30" xfId="0" applyFont="1" applyBorder="1" applyAlignment="1">
      <alignment/>
    </xf>
    <xf numFmtId="172" fontId="41" fillId="0" borderId="30" xfId="0" applyNumberFormat="1" applyFont="1" applyBorder="1" applyAlignment="1">
      <alignment/>
    </xf>
    <xf numFmtId="49" fontId="42" fillId="34" borderId="32" xfId="0" applyNumberFormat="1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172" fontId="42" fillId="34" borderId="12" xfId="0" applyNumberFormat="1" applyFont="1" applyFill="1" applyBorder="1" applyAlignment="1">
      <alignment/>
    </xf>
    <xf numFmtId="0" fontId="42" fillId="34" borderId="33" xfId="0" applyFont="1" applyFill="1" applyBorder="1" applyAlignment="1">
      <alignment/>
    </xf>
    <xf numFmtId="0" fontId="41" fillId="34" borderId="12" xfId="0" applyFont="1" applyFill="1" applyBorder="1" applyAlignment="1">
      <alignment/>
    </xf>
    <xf numFmtId="0" fontId="41" fillId="34" borderId="33" xfId="0" applyFont="1" applyFill="1" applyBorder="1" applyAlignment="1">
      <alignment/>
    </xf>
    <xf numFmtId="49" fontId="41" fillId="34" borderId="34" xfId="0" applyNumberFormat="1" applyFont="1" applyFill="1" applyBorder="1" applyAlignment="1">
      <alignment/>
    </xf>
    <xf numFmtId="0" fontId="41" fillId="34" borderId="34" xfId="0" applyFont="1" applyFill="1" applyBorder="1" applyAlignment="1">
      <alignment/>
    </xf>
    <xf numFmtId="0" fontId="41" fillId="34" borderId="35" xfId="0" applyFont="1" applyFill="1" applyBorder="1" applyAlignment="1">
      <alignment/>
    </xf>
    <xf numFmtId="49" fontId="41" fillId="34" borderId="12" xfId="0" applyNumberFormat="1" applyFont="1" applyFill="1" applyBorder="1" applyAlignment="1">
      <alignment/>
    </xf>
    <xf numFmtId="49" fontId="42" fillId="34" borderId="36" xfId="0" applyNumberFormat="1" applyFont="1" applyFill="1" applyBorder="1" applyAlignment="1">
      <alignment/>
    </xf>
    <xf numFmtId="49" fontId="42" fillId="34" borderId="34" xfId="0" applyNumberFormat="1" applyFont="1" applyFill="1" applyBorder="1" applyAlignment="1">
      <alignment/>
    </xf>
    <xf numFmtId="172" fontId="42" fillId="34" borderId="34" xfId="0" applyNumberFormat="1" applyFont="1" applyFill="1" applyBorder="1" applyAlignment="1">
      <alignment/>
    </xf>
    <xf numFmtId="0" fontId="42" fillId="34" borderId="34" xfId="0" applyFont="1" applyFill="1" applyBorder="1" applyAlignment="1">
      <alignment/>
    </xf>
    <xf numFmtId="0" fontId="42" fillId="34" borderId="35" xfId="0" applyFont="1" applyFill="1" applyBorder="1" applyAlignment="1">
      <alignment/>
    </xf>
    <xf numFmtId="49" fontId="41" fillId="34" borderId="21" xfId="0" applyNumberFormat="1" applyFont="1" applyFill="1" applyBorder="1" applyAlignment="1">
      <alignment/>
    </xf>
    <xf numFmtId="0" fontId="41" fillId="34" borderId="22" xfId="0" applyFont="1" applyFill="1" applyBorder="1" applyAlignment="1">
      <alignment/>
    </xf>
    <xf numFmtId="172" fontId="20" fillId="34" borderId="22" xfId="0" applyNumberFormat="1" applyFont="1" applyFill="1" applyBorder="1" applyAlignment="1">
      <alignment/>
    </xf>
    <xf numFmtId="172" fontId="21" fillId="34" borderId="12" xfId="0" applyNumberFormat="1" applyFont="1" applyFill="1" applyBorder="1" applyAlignment="1">
      <alignment/>
    </xf>
    <xf numFmtId="49" fontId="42" fillId="35" borderId="16" xfId="0" applyNumberFormat="1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49" fontId="43" fillId="35" borderId="13" xfId="0" applyNumberFormat="1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49" fontId="43" fillId="35" borderId="16" xfId="0" applyNumberFormat="1" applyFont="1" applyFill="1" applyBorder="1" applyAlignment="1">
      <alignment horizontal="center" vertical="center"/>
    </xf>
    <xf numFmtId="49" fontId="43" fillId="35" borderId="10" xfId="0" applyNumberFormat="1" applyFont="1" applyFill="1" applyBorder="1" applyAlignment="1">
      <alignment horizontal="center" vertical="center"/>
    </xf>
    <xf numFmtId="49" fontId="43" fillId="35" borderId="17" xfId="0" applyNumberFormat="1" applyFont="1" applyFill="1" applyBorder="1" applyAlignment="1">
      <alignment horizontal="center" vertical="center"/>
    </xf>
    <xf numFmtId="49" fontId="42" fillId="35" borderId="31" xfId="0" applyNumberFormat="1" applyFont="1" applyFill="1" applyBorder="1" applyAlignment="1">
      <alignment/>
    </xf>
    <xf numFmtId="172" fontId="21" fillId="35" borderId="30" xfId="0" applyNumberFormat="1" applyFont="1" applyFill="1" applyBorder="1" applyAlignment="1">
      <alignment/>
    </xf>
    <xf numFmtId="0" fontId="41" fillId="35" borderId="3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5" borderId="37" xfId="0" applyFont="1" applyFill="1" applyBorder="1" applyAlignment="1">
      <alignment/>
    </xf>
    <xf numFmtId="172" fontId="41" fillId="35" borderId="30" xfId="0" applyNumberFormat="1" applyFont="1" applyFill="1" applyBorder="1" applyAlignment="1">
      <alignment/>
    </xf>
    <xf numFmtId="0" fontId="41" fillId="35" borderId="17" xfId="0" applyFont="1" applyFill="1" applyBorder="1" applyAlignment="1">
      <alignment/>
    </xf>
    <xf numFmtId="0" fontId="42" fillId="35" borderId="30" xfId="0" applyFont="1" applyFill="1" applyBorder="1" applyAlignment="1">
      <alignment/>
    </xf>
    <xf numFmtId="49" fontId="42" fillId="35" borderId="38" xfId="0" applyNumberFormat="1" applyFont="1" applyFill="1" applyBorder="1" applyAlignment="1">
      <alignment/>
    </xf>
    <xf numFmtId="172" fontId="41" fillId="35" borderId="39" xfId="0" applyNumberFormat="1" applyFont="1" applyFill="1" applyBorder="1" applyAlignment="1">
      <alignment/>
    </xf>
    <xf numFmtId="0" fontId="41" fillId="35" borderId="39" xfId="0" applyFont="1" applyFill="1" applyBorder="1" applyAlignment="1">
      <alignment/>
    </xf>
    <xf numFmtId="0" fontId="41" fillId="35" borderId="40" xfId="0" applyFont="1" applyFill="1" applyBorder="1" applyAlignment="1">
      <alignment/>
    </xf>
    <xf numFmtId="49" fontId="43" fillId="35" borderId="31" xfId="0" applyNumberFormat="1" applyFont="1" applyFill="1" applyBorder="1" applyAlignment="1">
      <alignment/>
    </xf>
    <xf numFmtId="0" fontId="43" fillId="35" borderId="30" xfId="0" applyFont="1" applyFill="1" applyBorder="1" applyAlignment="1">
      <alignment horizontal="center"/>
    </xf>
    <xf numFmtId="172" fontId="43" fillId="35" borderId="30" xfId="0" applyNumberFormat="1" applyFont="1" applyFill="1" applyBorder="1" applyAlignment="1">
      <alignment/>
    </xf>
    <xf numFmtId="0" fontId="44" fillId="35" borderId="30" xfId="0" applyFont="1" applyFill="1" applyBorder="1" applyAlignment="1">
      <alignment/>
    </xf>
    <xf numFmtId="49" fontId="43" fillId="35" borderId="30" xfId="0" applyNumberFormat="1" applyFont="1" applyFill="1" applyBorder="1" applyAlignment="1">
      <alignment/>
    </xf>
    <xf numFmtId="49" fontId="43" fillId="35" borderId="37" xfId="0" applyNumberFormat="1" applyFont="1" applyFill="1" applyBorder="1" applyAlignment="1">
      <alignment/>
    </xf>
    <xf numFmtId="0" fontId="44" fillId="35" borderId="37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3" fillId="35" borderId="39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0" fontId="25" fillId="0" borderId="0" xfId="0" applyFont="1" applyAlignment="1">
      <alignment/>
    </xf>
    <xf numFmtId="0" fontId="44" fillId="35" borderId="2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DEL AZUAY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74"/>
          <c:w val="0.8387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ind_verde_histograma!$C$3:$C$17</c:f>
              <c:strCache/>
            </c:strRef>
          </c:cat>
          <c:val>
            <c:numRef>
              <c:f>ind_verde_histograma!$D$3:$D$17</c:f>
              <c:numCache/>
            </c:numRef>
          </c:val>
        </c:ser>
        <c:axId val="38726980"/>
        <c:axId val="12998501"/>
      </c:bar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26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"/>
          <c:w val="0.129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LOJA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ind_verde_histograma!$C$108:$C$123</c:f>
              <c:strCache/>
            </c:strRef>
          </c:cat>
          <c:val>
            <c:numRef>
              <c:f>ind_verde_histograma!$D$108:$D$123</c:f>
              <c:numCache/>
            </c:numRef>
          </c:val>
        </c:ser>
        <c:axId val="48792926"/>
        <c:axId val="36483151"/>
      </c:bar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92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LOS RIOS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1745"/>
          <c:w val="0.843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ind_verde_histograma!$C$124:$C$136</c:f>
              <c:strCache/>
            </c:strRef>
          </c:cat>
          <c:val>
            <c:numRef>
              <c:f>ind_verde_histograma!$D$124:$D$136</c:f>
              <c:numCache/>
            </c:numRef>
          </c:val>
        </c:ser>
        <c:axId val="59912904"/>
        <c:axId val="2345225"/>
      </c:bar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1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982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MANABI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745"/>
          <c:w val="0.838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ind_verde_histograma!$C$137:$C$158</c:f>
              <c:strCache/>
            </c:strRef>
          </c:cat>
          <c:val>
            <c:numRef>
              <c:f>ind_verde_histograma!$D$137:$D$158</c:f>
              <c:numCache/>
            </c:numRef>
          </c:val>
        </c:ser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45507"/>
        <c:crosses val="autoZero"/>
        <c:auto val="1"/>
        <c:lblOffset val="100"/>
        <c:tickLblSkip val="2"/>
        <c:noMultiLvlLbl val="0"/>
      </c:catAx>
      <c:valAx>
        <c:axId val="55745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07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83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MORONA SANTIAGO</a:t>
            </a:r>
          </a:p>
        </c:rich>
      </c:tx>
      <c:layout>
        <c:manualLayout>
          <c:xMode val="factor"/>
          <c:yMode val="factor"/>
          <c:x val="-0.002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45"/>
          <c:w val="0.826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ind_verde_histograma!$C$159:$C$170</c:f>
              <c:strCache/>
            </c:strRef>
          </c:cat>
          <c:val>
            <c:numRef>
              <c:f>ind_verde_histograma!$D$159:$D$170</c:f>
              <c:numCache/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162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NAPO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ind_verde_histograma!$C$171:$C$175</c:f>
              <c:strCache/>
            </c:strRef>
          </c:cat>
          <c:val>
            <c:numRef>
              <c:f>ind_verde_histograma!$D$171:$D$175</c:f>
              <c:numCache/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11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PASTAZA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21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ind_verde_histograma!$C$176:$C$179</c:f>
              <c:strCache/>
            </c:strRef>
          </c:cat>
          <c:val>
            <c:numRef>
              <c:f>ind_verde_histograma!$D$176:$D$179</c:f>
              <c:numCache/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7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PICHINCHA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217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ind_verde_histograma!$C$180:$C$187</c:f>
              <c:strCache/>
            </c:strRef>
          </c:cat>
          <c:val>
            <c:numRef>
              <c:f>ind_verde_histograma!$D$180:$D$187</c:f>
              <c:numCache/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69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982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TUNGURAHUA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745"/>
          <c:w val="0.8282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ind_verde_histograma!$C$188:$C$196</c:f>
              <c:strCache/>
            </c:strRef>
          </c:cat>
          <c:val>
            <c:numRef>
              <c:f>ind_verde_histograma!$D$188:$D$196</c:f>
              <c:numCache/>
            </c:numRef>
          </c:val>
        </c:ser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ZAMORA CHINCHIPE</a:t>
            </a:r>
          </a:p>
        </c:rich>
      </c:tx>
      <c:layout>
        <c:manualLayout>
          <c:xMode val="factor"/>
          <c:yMode val="factor"/>
          <c:x val="-0.002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745"/>
          <c:w val="0.8432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ind_verde_histograma!$C$197:$C$205</c:f>
              <c:strCache/>
            </c:strRef>
          </c:cat>
          <c:val>
            <c:numRef>
              <c:f>ind_verde_histograma!$D$197:$D$205</c:f>
              <c:numCache/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6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GALÁPAGOS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ind_verde_histograma!$C$206:$C$208</c:f>
              <c:strCache/>
            </c:strRef>
          </c:cat>
          <c:val>
            <c:numRef>
              <c:f>ind_verde_histograma!$D$206:$D$208</c:f>
              <c:numCache/>
            </c:numRef>
          </c:val>
        </c:ser>
        <c:axId val="11259544"/>
        <c:axId val="34227033"/>
      </c:bar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BOLIVAR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745"/>
          <c:w val="0.828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ind_verde_histograma!$C$18:$C$24</c:f>
              <c:strCache/>
            </c:strRef>
          </c:cat>
          <c:val>
            <c:numRef>
              <c:f>ind_verde_histograma!$D$18:$D$24</c:f>
              <c:numCache/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77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GALÁPAGOS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ind_verde_histograma!$C$206:$C$208</c:f>
              <c:strCache/>
            </c:strRef>
          </c:cat>
          <c:val>
            <c:numRef>
              <c:f>ind_verde_histograma!$D$206:$D$208</c:f>
              <c:numCache/>
            </c:numRef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07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ORELLANA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ind_verde_histograma!$C$216:$C$219</c:f>
              <c:strCache/>
            </c:strRef>
          </c:cat>
          <c:val>
            <c:numRef>
              <c:f>ind_verde_histograma!$D$216:$D$219</c:f>
              <c:numCache/>
            </c:numRef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SANTO DOMINGO DE TSACHILAS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608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ind_verde_histograma!$C$220</c:f>
              <c:strCache>
                <c:ptCount val="1"/>
                <c:pt idx="0">
                  <c:v>SANTO DOMINGO DE LOS COLORADOS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ind_verde_histograma!$D$220</c:f>
              <c:numCache/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0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5"/>
          <c:y val="0.51625"/>
          <c:w val="0.346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SANTA ELENA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ind_verde_histograma!$C$221:$C$223</c:f>
              <c:strCache/>
            </c:strRef>
          </c:cat>
          <c:val>
            <c:numRef>
              <c:f>ind_verde_histograma!$D$221:$D$223</c:f>
              <c:numCache/>
            </c:numRef>
          </c:val>
        </c:ser>
        <c:axId val="66271104"/>
        <c:axId val="59569025"/>
      </c:bar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271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CAÑAR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ind_verde_histograma!$C$25:$C$31</c:f>
              <c:strCache/>
            </c:strRef>
          </c:cat>
          <c:val>
            <c:numRef>
              <c:f>ind_verde_histograma!$D$25:$D$31</c:f>
              <c:numCache/>
            </c:numRef>
          </c:val>
        </c:ser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57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DEL CARCHI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ind_verde_histograma!$C$32:$C$37</c:f>
              <c:strCache/>
            </c:strRef>
          </c:cat>
          <c:val>
            <c:numRef>
              <c:f>ind_verde_histograma!$D$32:$D$37</c:f>
              <c:numCache/>
            </c:numRef>
          </c:val>
        </c:ser>
        <c:axId val="24415362"/>
        <c:axId val="18411667"/>
      </c:bar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15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COTOPAXI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745"/>
          <c:w val="0.84525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ind_verde_histograma!$C$38:$C$44</c:f>
              <c:strCache/>
            </c:strRef>
          </c:cat>
          <c:val>
            <c:numRef>
              <c:f>ind_verde_histograma!$D$38:$D$44</c:f>
              <c:numCache/>
            </c:numRef>
          </c:val>
        </c:ser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87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CHIMBORAZO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75"/>
          <c:y val="0.1745"/>
          <c:w val="0.845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ind_verde_histograma!$C$45:$C$54</c:f>
              <c:strCache/>
            </c:strRef>
          </c:cat>
          <c:val>
            <c:numRef>
              <c:f>ind_verde_histograma!$D$45:$D$54</c:f>
              <c:numCache/>
            </c:numRef>
          </c:val>
        </c:ser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EL ORO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1745"/>
          <c:w val="0.84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ind_verde_histograma!$C$55:$C$68</c:f>
              <c:strCache/>
            </c:strRef>
          </c:cat>
          <c:val>
            <c:numRef>
              <c:f>ind_verde_histograma!$D$55:$D$68</c:f>
              <c:numCache/>
            </c:numRef>
          </c:val>
        </c:ser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35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GUAYAS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745"/>
          <c:w val="0.845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ind_verde_histograma!$C$69:$C$76</c:f>
              <c:strCache/>
            </c:strRef>
          </c:cat>
          <c:val>
            <c:numRef>
              <c:f>ind_verde_histograma!$D$69:$D$76</c:f>
              <c:numCache/>
            </c:numRef>
          </c:val>
        </c:ser>
        <c:axId val="34272746"/>
        <c:axId val="40019259"/>
      </c:bar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2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INDICE VERDE URBANO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PROVINCIA DE IMBABURA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45"/>
          <c:w val="0.819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ind_verde_histograma!$C$102:$C$106</c:f>
              <c:strCache/>
            </c:strRef>
          </c:cat>
          <c:val>
            <c:numRef>
              <c:f>ind_verde_histograma!$D$102:$D$106</c:f>
              <c:numCache/>
            </c:numRef>
          </c:val>
        </c:ser>
        <c:axId val="24629012"/>
        <c:axId val="20334517"/>
      </c:bar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29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447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-0.019</cdr:y>
    </cdr:from>
    <cdr:to>
      <cdr:x>1</cdr:x>
      <cdr:y>1</cdr:y>
    </cdr:to>
    <cdr:pic>
      <cdr:nvPicPr>
        <cdr:cNvPr id="1" name="Immagin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4676775" cy="2867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-0.019</cdr:y>
    </cdr:from>
    <cdr:to>
      <cdr:x>1</cdr:x>
      <cdr:y>1</cdr:y>
    </cdr:to>
    <cdr:pic>
      <cdr:nvPicPr>
        <cdr:cNvPr id="1" name="Immagin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4667250" cy="2847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-0.019</cdr:y>
    </cdr:from>
    <cdr:to>
      <cdr:x>1</cdr:x>
      <cdr:y>1</cdr:y>
    </cdr:to>
    <cdr:pic>
      <cdr:nvPicPr>
        <cdr:cNvPr id="1" name="Immagin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4686300" cy="2847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-0.019</cdr:y>
    </cdr:from>
    <cdr:to>
      <cdr:x>1</cdr:x>
      <cdr:y>1</cdr:y>
    </cdr:to>
    <cdr:pic>
      <cdr:nvPicPr>
        <cdr:cNvPr id="1" name="Immagin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4676775" cy="2847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-0.019</cdr:y>
    </cdr:from>
    <cdr:to>
      <cdr:x>1</cdr:x>
      <cdr:y>1</cdr:y>
    </cdr:to>
    <cdr:pic>
      <cdr:nvPicPr>
        <cdr:cNvPr id="1" name="Immagin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4676775" cy="2857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-0.019</cdr:y>
    </cdr:from>
    <cdr:to>
      <cdr:x>1</cdr:x>
      <cdr:y>1</cdr:y>
    </cdr:to>
    <cdr:pic>
      <cdr:nvPicPr>
        <cdr:cNvPr id="1" name="Immagin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4676775" cy="2847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14</xdr:col>
      <xdr:colOff>314325</xdr:colOff>
      <xdr:row>15</xdr:row>
      <xdr:rowOff>85725</xdr:rowOff>
    </xdr:to>
    <xdr:graphicFrame>
      <xdr:nvGraphicFramePr>
        <xdr:cNvPr id="1" name="Grafico 4"/>
        <xdr:cNvGraphicFramePr/>
      </xdr:nvGraphicFramePr>
      <xdr:xfrm>
        <a:off x="6076950" y="20955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</xdr:row>
      <xdr:rowOff>19050</xdr:rowOff>
    </xdr:from>
    <xdr:to>
      <xdr:col>14</xdr:col>
      <xdr:colOff>314325</xdr:colOff>
      <xdr:row>30</xdr:row>
      <xdr:rowOff>95250</xdr:rowOff>
    </xdr:to>
    <xdr:graphicFrame>
      <xdr:nvGraphicFramePr>
        <xdr:cNvPr id="2" name="Grafico 5"/>
        <xdr:cNvGraphicFramePr/>
      </xdr:nvGraphicFramePr>
      <xdr:xfrm>
        <a:off x="6076950" y="3086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31</xdr:row>
      <xdr:rowOff>85725</xdr:rowOff>
    </xdr:from>
    <xdr:to>
      <xdr:col>14</xdr:col>
      <xdr:colOff>352425</xdr:colOff>
      <xdr:row>45</xdr:row>
      <xdr:rowOff>161925</xdr:rowOff>
    </xdr:to>
    <xdr:graphicFrame>
      <xdr:nvGraphicFramePr>
        <xdr:cNvPr id="3" name="Grafico 6"/>
        <xdr:cNvGraphicFramePr/>
      </xdr:nvGraphicFramePr>
      <xdr:xfrm>
        <a:off x="6115050" y="60102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47</xdr:row>
      <xdr:rowOff>0</xdr:rowOff>
    </xdr:from>
    <xdr:to>
      <xdr:col>14</xdr:col>
      <xdr:colOff>295275</xdr:colOff>
      <xdr:row>61</xdr:row>
      <xdr:rowOff>76200</xdr:rowOff>
    </xdr:to>
    <xdr:graphicFrame>
      <xdr:nvGraphicFramePr>
        <xdr:cNvPr id="4" name="Grafico 1"/>
        <xdr:cNvGraphicFramePr/>
      </xdr:nvGraphicFramePr>
      <xdr:xfrm>
        <a:off x="6057900" y="89725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14</xdr:col>
      <xdr:colOff>304800</xdr:colOff>
      <xdr:row>77</xdr:row>
      <xdr:rowOff>133350</xdr:rowOff>
    </xdr:to>
    <xdr:graphicFrame>
      <xdr:nvGraphicFramePr>
        <xdr:cNvPr id="5" name="Grafico 7"/>
        <xdr:cNvGraphicFramePr/>
      </xdr:nvGraphicFramePr>
      <xdr:xfrm>
        <a:off x="6067425" y="120777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79</xdr:row>
      <xdr:rowOff>47625</xdr:rowOff>
    </xdr:from>
    <xdr:to>
      <xdr:col>14</xdr:col>
      <xdr:colOff>304800</xdr:colOff>
      <xdr:row>93</xdr:row>
      <xdr:rowOff>76200</xdr:rowOff>
    </xdr:to>
    <xdr:graphicFrame>
      <xdr:nvGraphicFramePr>
        <xdr:cNvPr id="6" name="Grafico 8"/>
        <xdr:cNvGraphicFramePr/>
      </xdr:nvGraphicFramePr>
      <xdr:xfrm>
        <a:off x="6067425" y="1511617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600075</xdr:colOff>
      <xdr:row>94</xdr:row>
      <xdr:rowOff>152400</xdr:rowOff>
    </xdr:from>
    <xdr:to>
      <xdr:col>14</xdr:col>
      <xdr:colOff>295275</xdr:colOff>
      <xdr:row>109</xdr:row>
      <xdr:rowOff>38100</xdr:rowOff>
    </xdr:to>
    <xdr:graphicFrame>
      <xdr:nvGraphicFramePr>
        <xdr:cNvPr id="7" name="Grafico 9"/>
        <xdr:cNvGraphicFramePr/>
      </xdr:nvGraphicFramePr>
      <xdr:xfrm>
        <a:off x="6057900" y="181260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111</xdr:row>
      <xdr:rowOff>38100</xdr:rowOff>
    </xdr:from>
    <xdr:to>
      <xdr:col>14</xdr:col>
      <xdr:colOff>304800</xdr:colOff>
      <xdr:row>125</xdr:row>
      <xdr:rowOff>114300</xdr:rowOff>
    </xdr:to>
    <xdr:graphicFrame>
      <xdr:nvGraphicFramePr>
        <xdr:cNvPr id="8" name="Grafico 10"/>
        <xdr:cNvGraphicFramePr/>
      </xdr:nvGraphicFramePr>
      <xdr:xfrm>
        <a:off x="6067425" y="2125027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127</xdr:row>
      <xdr:rowOff>19050</xdr:rowOff>
    </xdr:from>
    <xdr:to>
      <xdr:col>14</xdr:col>
      <xdr:colOff>314325</xdr:colOff>
      <xdr:row>141</xdr:row>
      <xdr:rowOff>95250</xdr:rowOff>
    </xdr:to>
    <xdr:graphicFrame>
      <xdr:nvGraphicFramePr>
        <xdr:cNvPr id="9" name="Grafico 11"/>
        <xdr:cNvGraphicFramePr/>
      </xdr:nvGraphicFramePr>
      <xdr:xfrm>
        <a:off x="6076950" y="2427922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590550</xdr:colOff>
      <xdr:row>143</xdr:row>
      <xdr:rowOff>28575</xdr:rowOff>
    </xdr:from>
    <xdr:to>
      <xdr:col>14</xdr:col>
      <xdr:colOff>285750</xdr:colOff>
      <xdr:row>157</xdr:row>
      <xdr:rowOff>104775</xdr:rowOff>
    </xdr:to>
    <xdr:graphicFrame>
      <xdr:nvGraphicFramePr>
        <xdr:cNvPr id="10" name="Grafico 13"/>
        <xdr:cNvGraphicFramePr/>
      </xdr:nvGraphicFramePr>
      <xdr:xfrm>
        <a:off x="6048375" y="2733675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158</xdr:row>
      <xdr:rowOff>180975</xdr:rowOff>
    </xdr:from>
    <xdr:to>
      <xdr:col>14</xdr:col>
      <xdr:colOff>314325</xdr:colOff>
      <xdr:row>173</xdr:row>
      <xdr:rowOff>66675</xdr:rowOff>
    </xdr:to>
    <xdr:graphicFrame>
      <xdr:nvGraphicFramePr>
        <xdr:cNvPr id="11" name="Grafico 14"/>
        <xdr:cNvGraphicFramePr/>
      </xdr:nvGraphicFramePr>
      <xdr:xfrm>
        <a:off x="6076950" y="30346650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175</xdr:row>
      <xdr:rowOff>9525</xdr:rowOff>
    </xdr:from>
    <xdr:to>
      <xdr:col>14</xdr:col>
      <xdr:colOff>323850</xdr:colOff>
      <xdr:row>189</xdr:row>
      <xdr:rowOff>85725</xdr:rowOff>
    </xdr:to>
    <xdr:graphicFrame>
      <xdr:nvGraphicFramePr>
        <xdr:cNvPr id="12" name="Grafico 15"/>
        <xdr:cNvGraphicFramePr/>
      </xdr:nvGraphicFramePr>
      <xdr:xfrm>
        <a:off x="6086475" y="334137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28575</xdr:colOff>
      <xdr:row>191</xdr:row>
      <xdr:rowOff>9525</xdr:rowOff>
    </xdr:from>
    <xdr:to>
      <xdr:col>14</xdr:col>
      <xdr:colOff>333375</xdr:colOff>
      <xdr:row>205</xdr:row>
      <xdr:rowOff>85725</xdr:rowOff>
    </xdr:to>
    <xdr:graphicFrame>
      <xdr:nvGraphicFramePr>
        <xdr:cNvPr id="13" name="Grafico 17"/>
        <xdr:cNvGraphicFramePr/>
      </xdr:nvGraphicFramePr>
      <xdr:xfrm>
        <a:off x="6096000" y="364617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19050</xdr:colOff>
      <xdr:row>207</xdr:row>
      <xdr:rowOff>9525</xdr:rowOff>
    </xdr:from>
    <xdr:to>
      <xdr:col>14</xdr:col>
      <xdr:colOff>323850</xdr:colOff>
      <xdr:row>221</xdr:row>
      <xdr:rowOff>85725</xdr:rowOff>
    </xdr:to>
    <xdr:graphicFrame>
      <xdr:nvGraphicFramePr>
        <xdr:cNvPr id="14" name="Grafico 18"/>
        <xdr:cNvGraphicFramePr/>
      </xdr:nvGraphicFramePr>
      <xdr:xfrm>
        <a:off x="6086475" y="3950970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19050</xdr:colOff>
      <xdr:row>223</xdr:row>
      <xdr:rowOff>0</xdr:rowOff>
    </xdr:from>
    <xdr:to>
      <xdr:col>14</xdr:col>
      <xdr:colOff>323850</xdr:colOff>
      <xdr:row>237</xdr:row>
      <xdr:rowOff>76200</xdr:rowOff>
    </xdr:to>
    <xdr:graphicFrame>
      <xdr:nvGraphicFramePr>
        <xdr:cNvPr id="15" name="Grafico 19"/>
        <xdr:cNvGraphicFramePr/>
      </xdr:nvGraphicFramePr>
      <xdr:xfrm>
        <a:off x="6086475" y="42557700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600075</xdr:colOff>
      <xdr:row>238</xdr:row>
      <xdr:rowOff>180975</xdr:rowOff>
    </xdr:from>
    <xdr:to>
      <xdr:col>14</xdr:col>
      <xdr:colOff>295275</xdr:colOff>
      <xdr:row>253</xdr:row>
      <xdr:rowOff>66675</xdr:rowOff>
    </xdr:to>
    <xdr:graphicFrame>
      <xdr:nvGraphicFramePr>
        <xdr:cNvPr id="16" name="Grafico 21"/>
        <xdr:cNvGraphicFramePr/>
      </xdr:nvGraphicFramePr>
      <xdr:xfrm>
        <a:off x="6057900" y="4559617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19050</xdr:colOff>
      <xdr:row>255</xdr:row>
      <xdr:rowOff>0</xdr:rowOff>
    </xdr:from>
    <xdr:to>
      <xdr:col>14</xdr:col>
      <xdr:colOff>323850</xdr:colOff>
      <xdr:row>269</xdr:row>
      <xdr:rowOff>76200</xdr:rowOff>
    </xdr:to>
    <xdr:graphicFrame>
      <xdr:nvGraphicFramePr>
        <xdr:cNvPr id="17" name="Grafico 24"/>
        <xdr:cNvGraphicFramePr/>
      </xdr:nvGraphicFramePr>
      <xdr:xfrm>
        <a:off x="6086475" y="48653700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9525</xdr:colOff>
      <xdr:row>270</xdr:row>
      <xdr:rowOff>161925</xdr:rowOff>
    </xdr:from>
    <xdr:to>
      <xdr:col>14</xdr:col>
      <xdr:colOff>314325</xdr:colOff>
      <xdr:row>285</xdr:row>
      <xdr:rowOff>47625</xdr:rowOff>
    </xdr:to>
    <xdr:graphicFrame>
      <xdr:nvGraphicFramePr>
        <xdr:cNvPr id="18" name="Grafico 26"/>
        <xdr:cNvGraphicFramePr/>
      </xdr:nvGraphicFramePr>
      <xdr:xfrm>
        <a:off x="6076950" y="51673125"/>
        <a:ext cx="45720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287</xdr:row>
      <xdr:rowOff>28575</xdr:rowOff>
    </xdr:from>
    <xdr:to>
      <xdr:col>14</xdr:col>
      <xdr:colOff>304800</xdr:colOff>
      <xdr:row>301</xdr:row>
      <xdr:rowOff>104775</xdr:rowOff>
    </xdr:to>
    <xdr:graphicFrame>
      <xdr:nvGraphicFramePr>
        <xdr:cNvPr id="19" name="Grafico 29"/>
        <xdr:cNvGraphicFramePr/>
      </xdr:nvGraphicFramePr>
      <xdr:xfrm>
        <a:off x="6067425" y="54778275"/>
        <a:ext cx="45720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224</xdr:row>
      <xdr:rowOff>38100</xdr:rowOff>
    </xdr:from>
    <xdr:to>
      <xdr:col>5</xdr:col>
      <xdr:colOff>333375</xdr:colOff>
      <xdr:row>238</xdr:row>
      <xdr:rowOff>114300</xdr:rowOff>
    </xdr:to>
    <xdr:graphicFrame>
      <xdr:nvGraphicFramePr>
        <xdr:cNvPr id="20" name="Grafico 30"/>
        <xdr:cNvGraphicFramePr/>
      </xdr:nvGraphicFramePr>
      <xdr:xfrm>
        <a:off x="609600" y="42786300"/>
        <a:ext cx="45720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239</xdr:row>
      <xdr:rowOff>19050</xdr:rowOff>
    </xdr:from>
    <xdr:to>
      <xdr:col>5</xdr:col>
      <xdr:colOff>333375</xdr:colOff>
      <xdr:row>253</xdr:row>
      <xdr:rowOff>95250</xdr:rowOff>
    </xdr:to>
    <xdr:graphicFrame>
      <xdr:nvGraphicFramePr>
        <xdr:cNvPr id="21" name="Grafico 31"/>
        <xdr:cNvGraphicFramePr/>
      </xdr:nvGraphicFramePr>
      <xdr:xfrm>
        <a:off x="609600" y="45624750"/>
        <a:ext cx="45720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</xdr:colOff>
      <xdr:row>254</xdr:row>
      <xdr:rowOff>152400</xdr:rowOff>
    </xdr:from>
    <xdr:to>
      <xdr:col>5</xdr:col>
      <xdr:colOff>342900</xdr:colOff>
      <xdr:row>269</xdr:row>
      <xdr:rowOff>38100</xdr:rowOff>
    </xdr:to>
    <xdr:graphicFrame>
      <xdr:nvGraphicFramePr>
        <xdr:cNvPr id="22" name="Grafico 32"/>
        <xdr:cNvGraphicFramePr/>
      </xdr:nvGraphicFramePr>
      <xdr:xfrm>
        <a:off x="619125" y="48615600"/>
        <a:ext cx="457200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600075</xdr:colOff>
      <xdr:row>271</xdr:row>
      <xdr:rowOff>9525</xdr:rowOff>
    </xdr:from>
    <xdr:to>
      <xdr:col>5</xdr:col>
      <xdr:colOff>323850</xdr:colOff>
      <xdr:row>285</xdr:row>
      <xdr:rowOff>85725</xdr:rowOff>
    </xdr:to>
    <xdr:graphicFrame>
      <xdr:nvGraphicFramePr>
        <xdr:cNvPr id="23" name="Grafico 33"/>
        <xdr:cNvGraphicFramePr/>
      </xdr:nvGraphicFramePr>
      <xdr:xfrm>
        <a:off x="600075" y="51711225"/>
        <a:ext cx="457200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3" customWidth="1"/>
    <col min="2" max="2" width="10.57421875" style="3" bestFit="1" customWidth="1"/>
    <col min="3" max="3" width="35.421875" style="3" bestFit="1" customWidth="1"/>
    <col min="4" max="4" width="12.00390625" style="3" bestFit="1" customWidth="1"/>
    <col min="5" max="5" width="5.57421875" style="3" bestFit="1" customWidth="1"/>
    <col min="6" max="16384" width="9.140625" style="3" customWidth="1"/>
  </cols>
  <sheetData>
    <row r="1" ht="15.75" thickBot="1"/>
    <row r="2" spans="2:6" ht="15.75" thickBot="1">
      <c r="B2" s="7" t="s">
        <v>468</v>
      </c>
      <c r="C2" s="8" t="s">
        <v>174</v>
      </c>
      <c r="D2" s="9" t="s">
        <v>469</v>
      </c>
      <c r="E2" s="10" t="s">
        <v>462</v>
      </c>
      <c r="F2" s="11" t="s">
        <v>467</v>
      </c>
    </row>
    <row r="3" spans="1:7" ht="15">
      <c r="A3" s="3">
        <v>1</v>
      </c>
      <c r="B3" s="12" t="s">
        <v>62</v>
      </c>
      <c r="C3" s="13" t="s">
        <v>61</v>
      </c>
      <c r="D3" s="13">
        <v>0.008992636693460392</v>
      </c>
      <c r="E3" s="13">
        <v>0</v>
      </c>
      <c r="F3" s="14">
        <v>1</v>
      </c>
      <c r="G3"/>
    </row>
    <row r="4" spans="1:7" ht="15">
      <c r="A4" s="3">
        <v>2</v>
      </c>
      <c r="B4" s="15" t="s">
        <v>64</v>
      </c>
      <c r="C4" s="5" t="s">
        <v>63</v>
      </c>
      <c r="D4" s="5">
        <v>1.4809195637450199</v>
      </c>
      <c r="E4" s="5">
        <v>0</v>
      </c>
      <c r="F4" s="16">
        <v>1</v>
      </c>
      <c r="G4"/>
    </row>
    <row r="5" spans="1:7" ht="15">
      <c r="A5" s="3">
        <v>3</v>
      </c>
      <c r="B5" s="15" t="s">
        <v>66</v>
      </c>
      <c r="C5" s="5" t="s">
        <v>65</v>
      </c>
      <c r="D5" s="5">
        <v>3.911133406766326</v>
      </c>
      <c r="E5" s="5">
        <v>0</v>
      </c>
      <c r="F5" s="16">
        <v>1</v>
      </c>
      <c r="G5"/>
    </row>
    <row r="6" spans="1:7" ht="15">
      <c r="A6" s="3">
        <v>4</v>
      </c>
      <c r="B6" s="15" t="s">
        <v>67</v>
      </c>
      <c r="C6" s="5" t="s">
        <v>68</v>
      </c>
      <c r="D6" s="5">
        <v>2.9962544548413343</v>
      </c>
      <c r="E6" s="5">
        <v>0</v>
      </c>
      <c r="F6" s="16">
        <v>1</v>
      </c>
      <c r="G6"/>
    </row>
    <row r="7" spans="1:7" ht="15">
      <c r="A7" s="3">
        <v>5</v>
      </c>
      <c r="B7" s="15" t="s">
        <v>463</v>
      </c>
      <c r="C7" s="5" t="s">
        <v>69</v>
      </c>
      <c r="D7" s="5">
        <v>12.602855500691946</v>
      </c>
      <c r="E7" s="5">
        <v>1</v>
      </c>
      <c r="F7" s="16">
        <v>0</v>
      </c>
      <c r="G7"/>
    </row>
    <row r="8" spans="1:7" ht="15">
      <c r="A8" s="3">
        <v>6</v>
      </c>
      <c r="B8" s="15" t="s">
        <v>464</v>
      </c>
      <c r="C8" s="5" t="s">
        <v>457</v>
      </c>
      <c r="D8" s="5">
        <v>3.9688128298572996</v>
      </c>
      <c r="E8" s="5">
        <v>0</v>
      </c>
      <c r="F8" s="16">
        <v>1</v>
      </c>
      <c r="G8"/>
    </row>
    <row r="9" spans="1:7" ht="15">
      <c r="A9" s="3">
        <v>7</v>
      </c>
      <c r="B9" s="15" t="s">
        <v>71</v>
      </c>
      <c r="C9" s="5" t="s">
        <v>70</v>
      </c>
      <c r="D9" s="5">
        <v>1.3079952418032785</v>
      </c>
      <c r="E9" s="5">
        <v>0</v>
      </c>
      <c r="F9" s="16">
        <v>1</v>
      </c>
      <c r="G9"/>
    </row>
    <row r="10" spans="1:7" ht="15">
      <c r="A10" s="3">
        <v>8</v>
      </c>
      <c r="B10" s="15" t="s">
        <v>72</v>
      </c>
      <c r="C10" s="5" t="s">
        <v>73</v>
      </c>
      <c r="D10" s="5">
        <v>0.6500912038523274</v>
      </c>
      <c r="E10" s="5">
        <v>0</v>
      </c>
      <c r="F10" s="16">
        <v>1</v>
      </c>
      <c r="G10"/>
    </row>
    <row r="11" spans="1:7" ht="15">
      <c r="A11" s="3">
        <v>9</v>
      </c>
      <c r="B11" s="15" t="s">
        <v>75</v>
      </c>
      <c r="C11" s="5" t="s">
        <v>74</v>
      </c>
      <c r="D11" s="5">
        <v>1.9982813688792165</v>
      </c>
      <c r="E11" s="5">
        <v>0</v>
      </c>
      <c r="F11" s="16">
        <v>1</v>
      </c>
      <c r="G11"/>
    </row>
    <row r="12" spans="1:7" ht="15">
      <c r="A12" s="3">
        <v>10</v>
      </c>
      <c r="B12" s="15" t="s">
        <v>77</v>
      </c>
      <c r="C12" s="5" t="s">
        <v>76</v>
      </c>
      <c r="D12" s="5">
        <v>2.132317953900709</v>
      </c>
      <c r="E12" s="5">
        <v>0</v>
      </c>
      <c r="F12" s="16">
        <v>1</v>
      </c>
      <c r="G12"/>
    </row>
    <row r="13" spans="1:7" ht="15">
      <c r="A13" s="3">
        <v>11</v>
      </c>
      <c r="B13" s="15" t="s">
        <v>78</v>
      </c>
      <c r="C13" s="5" t="s">
        <v>79</v>
      </c>
      <c r="D13" s="5">
        <v>0.6854540843430744</v>
      </c>
      <c r="E13" s="5">
        <v>0</v>
      </c>
      <c r="F13" s="16">
        <v>1</v>
      </c>
      <c r="G13"/>
    </row>
    <row r="14" spans="1:7" ht="15">
      <c r="A14" s="3">
        <v>12</v>
      </c>
      <c r="B14" s="17" t="s">
        <v>81</v>
      </c>
      <c r="C14" s="6" t="s">
        <v>80</v>
      </c>
      <c r="D14" s="6">
        <v>14.437368333333334</v>
      </c>
      <c r="E14" s="6">
        <v>0</v>
      </c>
      <c r="F14" s="18">
        <v>1</v>
      </c>
      <c r="G14"/>
    </row>
    <row r="15" spans="1:7" ht="15">
      <c r="A15" s="3">
        <v>13</v>
      </c>
      <c r="B15" s="15" t="s">
        <v>82</v>
      </c>
      <c r="C15" s="5" t="s">
        <v>83</v>
      </c>
      <c r="D15" s="5">
        <v>1.0592633520286396</v>
      </c>
      <c r="E15" s="5">
        <v>0</v>
      </c>
      <c r="F15" s="16">
        <v>1</v>
      </c>
      <c r="G15"/>
    </row>
    <row r="16" spans="1:7" ht="15">
      <c r="A16" s="3">
        <v>14</v>
      </c>
      <c r="B16" s="15" t="s">
        <v>85</v>
      </c>
      <c r="C16" s="5" t="s">
        <v>84</v>
      </c>
      <c r="D16" s="5">
        <v>2.3751882204444446</v>
      </c>
      <c r="E16" s="5">
        <v>0</v>
      </c>
      <c r="F16" s="16">
        <v>1</v>
      </c>
      <c r="G16"/>
    </row>
    <row r="17" spans="1:7" ht="15">
      <c r="A17" s="3">
        <v>15</v>
      </c>
      <c r="B17" s="15" t="s">
        <v>87</v>
      </c>
      <c r="C17" s="5" t="s">
        <v>86</v>
      </c>
      <c r="D17" s="5">
        <v>1.001081786457271</v>
      </c>
      <c r="E17" s="5">
        <v>0</v>
      </c>
      <c r="F17" s="16">
        <v>1</v>
      </c>
      <c r="G17"/>
    </row>
    <row r="18" spans="1:7" ht="15">
      <c r="A18" s="3">
        <v>16</v>
      </c>
      <c r="B18" s="15" t="s">
        <v>89</v>
      </c>
      <c r="C18" s="5" t="s">
        <v>88</v>
      </c>
      <c r="D18" s="5">
        <v>4.025731482994052</v>
      </c>
      <c r="E18" s="5">
        <v>0</v>
      </c>
      <c r="F18" s="16">
        <v>1</v>
      </c>
      <c r="G18"/>
    </row>
    <row r="19" spans="1:7" ht="15">
      <c r="A19" s="3">
        <v>17</v>
      </c>
      <c r="B19" s="15" t="s">
        <v>91</v>
      </c>
      <c r="C19" s="5" t="s">
        <v>90</v>
      </c>
      <c r="D19" s="5">
        <v>2.9306582506527414</v>
      </c>
      <c r="E19" s="5">
        <v>0</v>
      </c>
      <c r="F19" s="16">
        <v>1</v>
      </c>
      <c r="G19"/>
    </row>
    <row r="20" spans="1:7" ht="15">
      <c r="A20" s="3">
        <v>18</v>
      </c>
      <c r="B20" s="15" t="s">
        <v>92</v>
      </c>
      <c r="C20" s="5" t="s">
        <v>93</v>
      </c>
      <c r="D20" s="5">
        <v>1.77546716242617</v>
      </c>
      <c r="E20" s="5">
        <v>0</v>
      </c>
      <c r="F20" s="16">
        <v>1</v>
      </c>
      <c r="G20"/>
    </row>
    <row r="21" spans="1:7" ht="15">
      <c r="A21" s="3">
        <v>19</v>
      </c>
      <c r="B21" s="15" t="s">
        <v>95</v>
      </c>
      <c r="C21" s="5" t="s">
        <v>94</v>
      </c>
      <c r="D21" s="5">
        <v>1.1345730570502432</v>
      </c>
      <c r="E21" s="5">
        <v>0</v>
      </c>
      <c r="F21" s="16">
        <v>1</v>
      </c>
      <c r="G21"/>
    </row>
    <row r="22" spans="1:7" ht="15">
      <c r="A22" s="3">
        <v>20</v>
      </c>
      <c r="B22" s="15" t="s">
        <v>97</v>
      </c>
      <c r="C22" s="5" t="s">
        <v>96</v>
      </c>
      <c r="D22" s="5">
        <v>2.537233518738243</v>
      </c>
      <c r="E22" s="5">
        <v>0</v>
      </c>
      <c r="F22" s="16">
        <v>1</v>
      </c>
      <c r="G22"/>
    </row>
    <row r="23" spans="1:7" ht="15">
      <c r="A23" s="3">
        <v>21</v>
      </c>
      <c r="B23" s="15" t="s">
        <v>99</v>
      </c>
      <c r="C23" s="5" t="s">
        <v>98</v>
      </c>
      <c r="D23" s="5">
        <v>0.5361427900781623</v>
      </c>
      <c r="E23" s="5">
        <v>0</v>
      </c>
      <c r="F23" s="16">
        <v>1</v>
      </c>
      <c r="G23"/>
    </row>
    <row r="24" spans="1:7" ht="15">
      <c r="A24" s="3">
        <v>22</v>
      </c>
      <c r="B24" s="15" t="s">
        <v>101</v>
      </c>
      <c r="C24" s="5" t="s">
        <v>100</v>
      </c>
      <c r="D24" s="5">
        <v>1.9789681158249157</v>
      </c>
      <c r="E24" s="5">
        <v>0</v>
      </c>
      <c r="F24" s="16">
        <v>1</v>
      </c>
      <c r="G24"/>
    </row>
    <row r="25" spans="1:7" ht="15">
      <c r="A25" s="3">
        <v>23</v>
      </c>
      <c r="B25" s="15" t="s">
        <v>103</v>
      </c>
      <c r="C25" s="5" t="s">
        <v>102</v>
      </c>
      <c r="D25" s="5">
        <v>1.6182930738891514</v>
      </c>
      <c r="E25" s="5">
        <v>0</v>
      </c>
      <c r="F25" s="16">
        <v>1</v>
      </c>
      <c r="G25"/>
    </row>
    <row r="26" spans="1:7" ht="15">
      <c r="A26" s="3">
        <v>24</v>
      </c>
      <c r="B26" s="15" t="s">
        <v>105</v>
      </c>
      <c r="C26" s="5" t="s">
        <v>104</v>
      </c>
      <c r="D26" s="5">
        <v>1.8372363331512835</v>
      </c>
      <c r="E26" s="5">
        <v>0</v>
      </c>
      <c r="F26" s="16">
        <v>1</v>
      </c>
      <c r="G26"/>
    </row>
    <row r="27" spans="1:7" ht="15">
      <c r="A27" s="3">
        <v>25</v>
      </c>
      <c r="B27" s="15" t="s">
        <v>171</v>
      </c>
      <c r="C27" s="4" t="s">
        <v>172</v>
      </c>
      <c r="D27" s="5">
        <v>3.0610059320504215</v>
      </c>
      <c r="E27" s="5">
        <v>0</v>
      </c>
      <c r="F27" s="16">
        <v>1</v>
      </c>
      <c r="G27"/>
    </row>
    <row r="28" spans="1:7" ht="15">
      <c r="A28" s="3">
        <v>26</v>
      </c>
      <c r="B28" s="15" t="s">
        <v>169</v>
      </c>
      <c r="C28" s="4" t="s">
        <v>170</v>
      </c>
      <c r="D28" s="5">
        <v>0.6389313642190646</v>
      </c>
      <c r="E28" s="5">
        <v>0</v>
      </c>
      <c r="F28" s="16">
        <v>1</v>
      </c>
      <c r="G28"/>
    </row>
    <row r="29" spans="1:7" ht="15">
      <c r="A29" s="3">
        <v>27</v>
      </c>
      <c r="B29" s="15" t="s">
        <v>167</v>
      </c>
      <c r="C29" s="4" t="s">
        <v>168</v>
      </c>
      <c r="D29" s="5">
        <v>0.7016468581514762</v>
      </c>
      <c r="E29" s="5">
        <v>0</v>
      </c>
      <c r="F29" s="16">
        <v>1</v>
      </c>
      <c r="G29"/>
    </row>
    <row r="30" spans="1:7" ht="15">
      <c r="A30" s="3">
        <v>28</v>
      </c>
      <c r="B30" s="15" t="s">
        <v>165</v>
      </c>
      <c r="C30" s="4" t="s">
        <v>166</v>
      </c>
      <c r="D30" s="5">
        <v>5.878607282006921</v>
      </c>
      <c r="E30" s="5">
        <v>0</v>
      </c>
      <c r="F30" s="16">
        <v>1</v>
      </c>
      <c r="G30"/>
    </row>
    <row r="31" spans="1:7" ht="15">
      <c r="A31" s="3">
        <v>29</v>
      </c>
      <c r="B31" s="15" t="s">
        <v>163</v>
      </c>
      <c r="C31" s="4" t="s">
        <v>164</v>
      </c>
      <c r="D31" s="5">
        <v>3.537235275671406</v>
      </c>
      <c r="E31" s="5">
        <v>0</v>
      </c>
      <c r="F31" s="16">
        <v>1</v>
      </c>
      <c r="G31"/>
    </row>
    <row r="32" spans="1:7" ht="15">
      <c r="A32" s="3">
        <v>30</v>
      </c>
      <c r="B32" s="15" t="s">
        <v>161</v>
      </c>
      <c r="C32" s="4" t="s">
        <v>162</v>
      </c>
      <c r="D32" s="5">
        <v>1.4647835635385937</v>
      </c>
      <c r="E32" s="5">
        <v>0</v>
      </c>
      <c r="F32" s="16">
        <v>1</v>
      </c>
      <c r="G32"/>
    </row>
    <row r="33" spans="1:7" ht="15">
      <c r="A33" s="3">
        <v>31</v>
      </c>
      <c r="B33" s="15" t="s">
        <v>159</v>
      </c>
      <c r="C33" s="4" t="s">
        <v>160</v>
      </c>
      <c r="D33" s="5">
        <v>0.8058805750500333</v>
      </c>
      <c r="E33" s="5">
        <v>0</v>
      </c>
      <c r="F33" s="16">
        <v>1</v>
      </c>
      <c r="G33"/>
    </row>
    <row r="34" spans="1:7" ht="15">
      <c r="A34" s="3">
        <v>32</v>
      </c>
      <c r="B34" s="15" t="s">
        <v>157</v>
      </c>
      <c r="C34" s="4" t="s">
        <v>158</v>
      </c>
      <c r="D34" s="5">
        <v>3.1288088072048033</v>
      </c>
      <c r="E34" s="5">
        <v>0</v>
      </c>
      <c r="F34" s="16">
        <v>1</v>
      </c>
      <c r="G34"/>
    </row>
    <row r="35" spans="1:7" ht="15">
      <c r="A35" s="3">
        <v>33</v>
      </c>
      <c r="B35" s="15" t="s">
        <v>155</v>
      </c>
      <c r="C35" s="4" t="s">
        <v>156</v>
      </c>
      <c r="D35" s="5">
        <v>2.655961100775194</v>
      </c>
      <c r="E35" s="5">
        <v>0</v>
      </c>
      <c r="F35" s="16">
        <v>1</v>
      </c>
      <c r="G35"/>
    </row>
    <row r="36" spans="1:7" ht="15">
      <c r="A36" s="3">
        <v>34</v>
      </c>
      <c r="B36" s="15" t="s">
        <v>153</v>
      </c>
      <c r="C36" s="4" t="s">
        <v>154</v>
      </c>
      <c r="D36" s="5">
        <v>1.736586657140885</v>
      </c>
      <c r="E36" s="5">
        <v>0</v>
      </c>
      <c r="F36" s="16">
        <v>1</v>
      </c>
      <c r="G36"/>
    </row>
    <row r="37" spans="1:7" ht="15">
      <c r="A37" s="3">
        <v>35</v>
      </c>
      <c r="B37" s="15" t="s">
        <v>151</v>
      </c>
      <c r="C37" s="4" t="s">
        <v>152</v>
      </c>
      <c r="D37" s="5">
        <v>0.8615243734128013</v>
      </c>
      <c r="E37" s="5">
        <v>0</v>
      </c>
      <c r="F37" s="16">
        <v>1</v>
      </c>
      <c r="G37"/>
    </row>
    <row r="38" spans="1:7" ht="15">
      <c r="A38" s="3">
        <v>36</v>
      </c>
      <c r="B38" s="15" t="s">
        <v>149</v>
      </c>
      <c r="C38" s="4" t="s">
        <v>150</v>
      </c>
      <c r="D38" s="5">
        <v>2.297552342987375</v>
      </c>
      <c r="E38" s="5">
        <v>0</v>
      </c>
      <c r="F38" s="16">
        <v>1</v>
      </c>
      <c r="G38"/>
    </row>
    <row r="39" spans="1:7" ht="15">
      <c r="A39" s="3">
        <v>37</v>
      </c>
      <c r="B39" s="15" t="s">
        <v>147</v>
      </c>
      <c r="C39" s="4" t="s">
        <v>148</v>
      </c>
      <c r="D39" s="5">
        <v>0.9115637480967403</v>
      </c>
      <c r="E39" s="5">
        <v>0</v>
      </c>
      <c r="F39" s="16">
        <v>1</v>
      </c>
      <c r="G39"/>
    </row>
    <row r="40" spans="1:7" ht="15">
      <c r="A40" s="3">
        <v>38</v>
      </c>
      <c r="B40" s="15" t="s">
        <v>145</v>
      </c>
      <c r="C40" s="4" t="s">
        <v>146</v>
      </c>
      <c r="D40" s="5">
        <v>2.5738042177077016</v>
      </c>
      <c r="E40" s="5">
        <v>0</v>
      </c>
      <c r="F40" s="16">
        <v>1</v>
      </c>
      <c r="G40"/>
    </row>
    <row r="41" spans="1:7" ht="15">
      <c r="A41" s="3">
        <v>39</v>
      </c>
      <c r="B41" s="15" t="s">
        <v>143</v>
      </c>
      <c r="C41" s="4" t="s">
        <v>144</v>
      </c>
      <c r="D41" s="5">
        <v>3.6199290877384738</v>
      </c>
      <c r="E41" s="5">
        <v>0</v>
      </c>
      <c r="F41" s="16">
        <v>1</v>
      </c>
      <c r="G41"/>
    </row>
    <row r="42" spans="1:7" ht="15">
      <c r="A42" s="3">
        <v>40</v>
      </c>
      <c r="B42" s="15" t="s">
        <v>142</v>
      </c>
      <c r="C42" s="4" t="s">
        <v>96</v>
      </c>
      <c r="D42" s="5">
        <v>5.735606304452274</v>
      </c>
      <c r="E42" s="5">
        <v>0</v>
      </c>
      <c r="F42" s="16">
        <v>1</v>
      </c>
      <c r="G42"/>
    </row>
    <row r="43" spans="1:7" ht="15">
      <c r="A43" s="3">
        <v>41</v>
      </c>
      <c r="B43" s="15" t="s">
        <v>140</v>
      </c>
      <c r="C43" s="4" t="s">
        <v>141</v>
      </c>
      <c r="D43" s="5">
        <v>11.052306233865371</v>
      </c>
      <c r="E43" s="5">
        <v>1</v>
      </c>
      <c r="F43" s="16">
        <v>0</v>
      </c>
      <c r="G43"/>
    </row>
    <row r="44" spans="1:7" ht="15">
      <c r="A44" s="3">
        <v>42</v>
      </c>
      <c r="B44" s="15" t="s">
        <v>138</v>
      </c>
      <c r="C44" s="4" t="s">
        <v>139</v>
      </c>
      <c r="D44" s="5">
        <v>13.4115816394453</v>
      </c>
      <c r="E44" s="5">
        <v>1</v>
      </c>
      <c r="F44" s="16">
        <v>0</v>
      </c>
      <c r="G44"/>
    </row>
    <row r="45" spans="1:7" ht="15">
      <c r="A45" s="3">
        <v>43</v>
      </c>
      <c r="B45" s="15" t="s">
        <v>136</v>
      </c>
      <c r="C45" s="4" t="s">
        <v>137</v>
      </c>
      <c r="D45" s="5">
        <v>1.9394475820644597</v>
      </c>
      <c r="E45" s="5">
        <v>0</v>
      </c>
      <c r="F45" s="16">
        <v>1</v>
      </c>
      <c r="G45"/>
    </row>
    <row r="46" spans="1:7" ht="15">
      <c r="A46" s="3">
        <v>44</v>
      </c>
      <c r="B46" s="15" t="s">
        <v>134</v>
      </c>
      <c r="C46" s="4" t="s">
        <v>135</v>
      </c>
      <c r="D46" s="5">
        <v>2.4024277048973146</v>
      </c>
      <c r="E46" s="5">
        <v>0</v>
      </c>
      <c r="F46" s="16">
        <v>1</v>
      </c>
      <c r="G46"/>
    </row>
    <row r="47" spans="1:7" ht="15">
      <c r="A47" s="3">
        <v>45</v>
      </c>
      <c r="B47" s="15" t="s">
        <v>132</v>
      </c>
      <c r="C47" s="4" t="s">
        <v>133</v>
      </c>
      <c r="D47" s="5">
        <v>4.103537444444445</v>
      </c>
      <c r="E47" s="5">
        <v>0</v>
      </c>
      <c r="F47" s="16">
        <v>1</v>
      </c>
      <c r="G47"/>
    </row>
    <row r="48" spans="1:7" ht="15">
      <c r="A48" s="3">
        <v>46</v>
      </c>
      <c r="B48" s="15" t="s">
        <v>130</v>
      </c>
      <c r="C48" s="4" t="s">
        <v>131</v>
      </c>
      <c r="D48" s="5">
        <v>2.437985613590491</v>
      </c>
      <c r="E48" s="5">
        <v>0</v>
      </c>
      <c r="F48" s="16">
        <v>1</v>
      </c>
      <c r="G48"/>
    </row>
    <row r="49" spans="1:7" ht="15">
      <c r="A49" s="3">
        <v>47</v>
      </c>
      <c r="B49" s="15" t="s">
        <v>128</v>
      </c>
      <c r="C49" s="4" t="s">
        <v>129</v>
      </c>
      <c r="D49" s="5">
        <v>4.004412434989429</v>
      </c>
      <c r="E49" s="5">
        <v>0</v>
      </c>
      <c r="F49" s="16">
        <v>1</v>
      </c>
      <c r="G49"/>
    </row>
    <row r="50" spans="1:7" ht="15">
      <c r="A50" s="3">
        <v>48</v>
      </c>
      <c r="B50" s="15" t="s">
        <v>126</v>
      </c>
      <c r="C50" s="4" t="s">
        <v>127</v>
      </c>
      <c r="D50" s="5">
        <v>4.768006791918428</v>
      </c>
      <c r="E50" s="5">
        <v>0</v>
      </c>
      <c r="F50" s="16">
        <v>1</v>
      </c>
      <c r="G50"/>
    </row>
    <row r="51" spans="1:7" ht="15">
      <c r="A51" s="3">
        <v>49</v>
      </c>
      <c r="B51" s="15" t="s">
        <v>124</v>
      </c>
      <c r="C51" s="4" t="s">
        <v>125</v>
      </c>
      <c r="D51" s="5">
        <v>2.2372242616653777</v>
      </c>
      <c r="E51" s="5">
        <v>0</v>
      </c>
      <c r="F51" s="16">
        <v>1</v>
      </c>
      <c r="G51"/>
    </row>
    <row r="52" spans="1:7" ht="15">
      <c r="A52" s="3">
        <v>50</v>
      </c>
      <c r="B52" s="15" t="s">
        <v>122</v>
      </c>
      <c r="C52" s="4" t="s">
        <v>123</v>
      </c>
      <c r="D52" s="5">
        <v>0.7578401258851298</v>
      </c>
      <c r="E52" s="5">
        <v>0</v>
      </c>
      <c r="F52" s="16">
        <v>1</v>
      </c>
      <c r="G52"/>
    </row>
    <row r="53" spans="1:7" ht="15">
      <c r="A53" s="3">
        <v>51</v>
      </c>
      <c r="B53" s="15" t="s">
        <v>120</v>
      </c>
      <c r="C53" s="4" t="s">
        <v>121</v>
      </c>
      <c r="D53" s="5">
        <v>6.626966463345864</v>
      </c>
      <c r="E53" s="5">
        <v>0</v>
      </c>
      <c r="F53" s="16">
        <v>1</v>
      </c>
      <c r="G53"/>
    </row>
    <row r="54" spans="1:7" ht="15">
      <c r="A54" s="3">
        <v>52</v>
      </c>
      <c r="B54" s="15" t="s">
        <v>118</v>
      </c>
      <c r="C54" s="4" t="s">
        <v>119</v>
      </c>
      <c r="D54" s="5">
        <v>1.6080538065151866</v>
      </c>
      <c r="E54" s="5">
        <v>0</v>
      </c>
      <c r="F54" s="16">
        <v>1</v>
      </c>
      <c r="G54"/>
    </row>
    <row r="55" spans="1:7" ht="15">
      <c r="A55" s="3">
        <v>53</v>
      </c>
      <c r="B55" s="15" t="s">
        <v>116</v>
      </c>
      <c r="C55" s="4" t="s">
        <v>117</v>
      </c>
      <c r="D55" s="5">
        <v>0.4390992531955375</v>
      </c>
      <c r="E55" s="5">
        <v>0</v>
      </c>
      <c r="F55" s="16">
        <v>1</v>
      </c>
      <c r="G55"/>
    </row>
    <row r="56" spans="1:7" ht="15">
      <c r="A56" s="3">
        <v>54</v>
      </c>
      <c r="B56" s="15" t="s">
        <v>114</v>
      </c>
      <c r="C56" s="4" t="s">
        <v>115</v>
      </c>
      <c r="D56" s="5">
        <v>1.0245901104577426</v>
      </c>
      <c r="E56" s="5">
        <v>0</v>
      </c>
      <c r="F56" s="16">
        <v>1</v>
      </c>
      <c r="G56"/>
    </row>
    <row r="57" spans="1:7" ht="15">
      <c r="A57" s="3">
        <v>55</v>
      </c>
      <c r="B57" s="15" t="s">
        <v>112</v>
      </c>
      <c r="C57" s="4" t="s">
        <v>113</v>
      </c>
      <c r="D57" s="5">
        <v>2.7079855207026347</v>
      </c>
      <c r="E57" s="5">
        <v>0</v>
      </c>
      <c r="F57" s="16">
        <v>1</v>
      </c>
      <c r="G57"/>
    </row>
    <row r="58" spans="1:7" ht="15">
      <c r="A58" s="3">
        <v>56</v>
      </c>
      <c r="B58" s="15" t="s">
        <v>110</v>
      </c>
      <c r="C58" s="4" t="s">
        <v>111</v>
      </c>
      <c r="D58" s="5">
        <v>1.0705676884920634</v>
      </c>
      <c r="E58" s="5">
        <v>0</v>
      </c>
      <c r="F58" s="16">
        <v>1</v>
      </c>
      <c r="G58"/>
    </row>
    <row r="59" spans="1:7" ht="15">
      <c r="A59" s="3">
        <v>57</v>
      </c>
      <c r="B59" s="15" t="s">
        <v>108</v>
      </c>
      <c r="C59" s="4" t="s">
        <v>109</v>
      </c>
      <c r="D59" s="5">
        <v>2.1341241619512195</v>
      </c>
      <c r="E59" s="5">
        <v>0</v>
      </c>
      <c r="F59" s="16">
        <v>1</v>
      </c>
      <c r="G59"/>
    </row>
    <row r="60" spans="1:7" ht="15">
      <c r="A60" s="3">
        <v>58</v>
      </c>
      <c r="B60" s="15" t="s">
        <v>106</v>
      </c>
      <c r="C60" s="4" t="s">
        <v>107</v>
      </c>
      <c r="D60" s="5">
        <v>0.6709617495038788</v>
      </c>
      <c r="E60" s="5">
        <v>0</v>
      </c>
      <c r="F60" s="16">
        <v>1</v>
      </c>
      <c r="G60"/>
    </row>
    <row r="61" spans="1:7" ht="15">
      <c r="A61" s="3">
        <v>59</v>
      </c>
      <c r="B61" s="15" t="s">
        <v>423</v>
      </c>
      <c r="C61" s="4" t="s">
        <v>415</v>
      </c>
      <c r="D61" s="5">
        <v>0.8474166013080116</v>
      </c>
      <c r="E61" s="5">
        <v>0</v>
      </c>
      <c r="F61" s="16">
        <v>1</v>
      </c>
      <c r="G61"/>
    </row>
    <row r="62" spans="1:7" ht="15">
      <c r="A62" s="3">
        <v>60</v>
      </c>
      <c r="B62" s="15" t="s">
        <v>424</v>
      </c>
      <c r="C62" s="4" t="s">
        <v>416</v>
      </c>
      <c r="D62" s="5">
        <v>0.55434117083107</v>
      </c>
      <c r="E62" s="5">
        <v>0</v>
      </c>
      <c r="F62" s="16">
        <v>1</v>
      </c>
      <c r="G62"/>
    </row>
    <row r="63" spans="1:7" ht="15">
      <c r="A63" s="3">
        <v>61</v>
      </c>
      <c r="B63" s="15" t="s">
        <v>425</v>
      </c>
      <c r="C63" s="4" t="s">
        <v>417</v>
      </c>
      <c r="D63" s="5">
        <v>0.6558461584682854</v>
      </c>
      <c r="E63" s="5">
        <v>0</v>
      </c>
      <c r="F63" s="16">
        <v>1</v>
      </c>
      <c r="G63"/>
    </row>
    <row r="64" spans="1:7" ht="15">
      <c r="A64" s="3">
        <v>62</v>
      </c>
      <c r="B64" s="15" t="s">
        <v>426</v>
      </c>
      <c r="C64" s="4" t="s">
        <v>418</v>
      </c>
      <c r="D64" s="5">
        <v>1.2578372466327254</v>
      </c>
      <c r="E64" s="5">
        <v>0</v>
      </c>
      <c r="F64" s="16">
        <v>1</v>
      </c>
      <c r="G64"/>
    </row>
    <row r="65" spans="1:7" ht="15">
      <c r="A65" s="3">
        <v>63</v>
      </c>
      <c r="B65" s="15" t="s">
        <v>427</v>
      </c>
      <c r="C65" s="4" t="s">
        <v>419</v>
      </c>
      <c r="D65" s="5">
        <v>0.43295611673896406</v>
      </c>
      <c r="E65" s="5">
        <v>0</v>
      </c>
      <c r="F65" s="16">
        <v>1</v>
      </c>
      <c r="G65"/>
    </row>
    <row r="66" spans="1:7" ht="15">
      <c r="A66" s="3">
        <v>64</v>
      </c>
      <c r="B66" s="15" t="s">
        <v>428</v>
      </c>
      <c r="C66" s="4" t="s">
        <v>420</v>
      </c>
      <c r="D66" s="5">
        <v>0.6830062461117129</v>
      </c>
      <c r="E66" s="5">
        <v>0</v>
      </c>
      <c r="F66" s="16">
        <v>1</v>
      </c>
      <c r="G66"/>
    </row>
    <row r="67" spans="1:7" ht="15">
      <c r="A67" s="3">
        <v>65</v>
      </c>
      <c r="B67" s="15" t="s">
        <v>429</v>
      </c>
      <c r="C67" s="4" t="s">
        <v>421</v>
      </c>
      <c r="D67" s="5">
        <v>0.2635221132582412</v>
      </c>
      <c r="E67" s="5">
        <v>0</v>
      </c>
      <c r="F67" s="16">
        <v>1</v>
      </c>
      <c r="G67"/>
    </row>
    <row r="68" spans="1:7" ht="15">
      <c r="A68" s="3">
        <v>66</v>
      </c>
      <c r="B68" s="15" t="s">
        <v>430</v>
      </c>
      <c r="C68" s="4" t="s">
        <v>422</v>
      </c>
      <c r="D68" s="5">
        <v>3.862798305602716</v>
      </c>
      <c r="E68" s="5">
        <v>0</v>
      </c>
      <c r="F68" s="16">
        <v>1</v>
      </c>
      <c r="G68"/>
    </row>
    <row r="69" spans="1:7" ht="15">
      <c r="A69" s="3">
        <v>67</v>
      </c>
      <c r="B69" s="15" t="s">
        <v>442</v>
      </c>
      <c r="C69" s="4" t="s">
        <v>414</v>
      </c>
      <c r="D69" s="5">
        <v>0.41835265792190085</v>
      </c>
      <c r="E69" s="5">
        <v>0</v>
      </c>
      <c r="F69" s="16">
        <v>1</v>
      </c>
      <c r="G69"/>
    </row>
    <row r="70" spans="1:7" ht="15">
      <c r="A70" s="3">
        <v>68</v>
      </c>
      <c r="B70" s="15" t="s">
        <v>443</v>
      </c>
      <c r="C70" s="4" t="s">
        <v>438</v>
      </c>
      <c r="D70" s="5">
        <v>0.4919075786495662</v>
      </c>
      <c r="E70" s="5">
        <v>0</v>
      </c>
      <c r="F70" s="16">
        <v>1</v>
      </c>
      <c r="G70"/>
    </row>
    <row r="71" spans="1:7" ht="15">
      <c r="A71" s="3">
        <v>69</v>
      </c>
      <c r="B71" s="15" t="s">
        <v>444</v>
      </c>
      <c r="C71" s="4" t="s">
        <v>439</v>
      </c>
      <c r="D71" s="5">
        <v>1.671384762700422</v>
      </c>
      <c r="E71" s="5">
        <v>0</v>
      </c>
      <c r="F71" s="16">
        <v>1</v>
      </c>
      <c r="G71"/>
    </row>
    <row r="72" spans="1:7" ht="15">
      <c r="A72" s="3">
        <v>70</v>
      </c>
      <c r="B72" s="15" t="s">
        <v>445</v>
      </c>
      <c r="C72" s="4" t="s">
        <v>440</v>
      </c>
      <c r="D72" s="5">
        <v>0.3903633137099004</v>
      </c>
      <c r="E72" s="5">
        <v>0</v>
      </c>
      <c r="F72" s="16">
        <v>1</v>
      </c>
      <c r="G72"/>
    </row>
    <row r="73" spans="1:7" ht="15">
      <c r="A73" s="3">
        <v>71</v>
      </c>
      <c r="B73" s="15" t="s">
        <v>431</v>
      </c>
      <c r="C73" s="4" t="s">
        <v>441</v>
      </c>
      <c r="D73" s="5">
        <v>2.0230197847410274</v>
      </c>
      <c r="E73" s="5">
        <v>0</v>
      </c>
      <c r="F73" s="16">
        <v>1</v>
      </c>
      <c r="G73"/>
    </row>
    <row r="74" spans="1:7" ht="15">
      <c r="A74" s="3">
        <v>72</v>
      </c>
      <c r="B74" s="15" t="s">
        <v>433</v>
      </c>
      <c r="C74" s="4" t="s">
        <v>432</v>
      </c>
      <c r="D74" s="5">
        <v>0.24754678923882817</v>
      </c>
      <c r="E74" s="5">
        <v>0</v>
      </c>
      <c r="F74" s="16">
        <v>1</v>
      </c>
      <c r="G74"/>
    </row>
    <row r="75" spans="1:7" ht="15">
      <c r="A75" s="3">
        <v>73</v>
      </c>
      <c r="B75" s="15" t="s">
        <v>434</v>
      </c>
      <c r="C75" s="4" t="s">
        <v>435</v>
      </c>
      <c r="D75" s="5">
        <v>1.650491384348375</v>
      </c>
      <c r="E75" s="5">
        <v>0</v>
      </c>
      <c r="F75" s="16">
        <v>1</v>
      </c>
      <c r="G75"/>
    </row>
    <row r="76" spans="1:7" ht="15">
      <c r="A76" s="3">
        <v>74</v>
      </c>
      <c r="B76" s="15" t="s">
        <v>436</v>
      </c>
      <c r="C76" s="4" t="s">
        <v>437</v>
      </c>
      <c r="D76" s="5">
        <v>0.5323546781367444</v>
      </c>
      <c r="E76" s="5">
        <v>0</v>
      </c>
      <c r="F76" s="16">
        <v>1</v>
      </c>
      <c r="G76"/>
    </row>
    <row r="77" spans="1:7" ht="15">
      <c r="A77" s="3">
        <v>75</v>
      </c>
      <c r="B77" s="15" t="s">
        <v>446</v>
      </c>
      <c r="C77" s="5" t="s">
        <v>451</v>
      </c>
      <c r="D77" s="5">
        <v>1.1267507456530965</v>
      </c>
      <c r="E77" s="5">
        <v>0</v>
      </c>
      <c r="F77" s="16">
        <v>1</v>
      </c>
      <c r="G77"/>
    </row>
    <row r="78" spans="1:7" ht="15">
      <c r="A78" s="3">
        <v>76</v>
      </c>
      <c r="B78" s="15" t="s">
        <v>447</v>
      </c>
      <c r="C78" s="5" t="s">
        <v>452</v>
      </c>
      <c r="D78" s="5">
        <v>0.3891193392065204</v>
      </c>
      <c r="E78" s="5">
        <v>0</v>
      </c>
      <c r="F78" s="16">
        <v>1</v>
      </c>
      <c r="G78"/>
    </row>
    <row r="79" spans="1:7" ht="15">
      <c r="A79" s="3">
        <v>77</v>
      </c>
      <c r="B79" s="15" t="s">
        <v>448</v>
      </c>
      <c r="C79" s="5" t="s">
        <v>453</v>
      </c>
      <c r="D79" s="5">
        <v>0.8922533156182213</v>
      </c>
      <c r="E79" s="5">
        <v>0</v>
      </c>
      <c r="F79" s="16">
        <v>1</v>
      </c>
      <c r="G79"/>
    </row>
    <row r="80" spans="1:7" ht="15">
      <c r="A80" s="3">
        <v>78</v>
      </c>
      <c r="B80" s="15" t="s">
        <v>449</v>
      </c>
      <c r="C80" s="5" t="s">
        <v>454</v>
      </c>
      <c r="D80" s="5">
        <v>0.7650843160727929</v>
      </c>
      <c r="E80" s="5">
        <v>0</v>
      </c>
      <c r="F80" s="16">
        <v>1</v>
      </c>
      <c r="G80"/>
    </row>
    <row r="81" spans="1:7" ht="15">
      <c r="A81" s="3">
        <v>79</v>
      </c>
      <c r="B81" s="15" t="s">
        <v>450</v>
      </c>
      <c r="C81" s="5" t="s">
        <v>455</v>
      </c>
      <c r="D81" s="5">
        <v>0.4128293925052495</v>
      </c>
      <c r="E81" s="5">
        <v>0</v>
      </c>
      <c r="F81" s="16">
        <v>1</v>
      </c>
      <c r="G81"/>
    </row>
    <row r="82" spans="1:7" ht="15">
      <c r="A82" s="3">
        <v>80</v>
      </c>
      <c r="B82" s="15" t="s">
        <v>60</v>
      </c>
      <c r="C82" s="4" t="s">
        <v>59</v>
      </c>
      <c r="D82" s="5">
        <v>1.5558876833985724</v>
      </c>
      <c r="E82" s="5">
        <v>0</v>
      </c>
      <c r="F82" s="16">
        <v>1</v>
      </c>
      <c r="G82"/>
    </row>
    <row r="83" spans="1:7" ht="15">
      <c r="A83" s="3">
        <v>81</v>
      </c>
      <c r="B83" s="15" t="s">
        <v>57</v>
      </c>
      <c r="C83" s="4" t="s">
        <v>58</v>
      </c>
      <c r="D83" s="5">
        <v>1.2159956423957825</v>
      </c>
      <c r="E83" s="5">
        <v>0</v>
      </c>
      <c r="F83" s="16">
        <v>1</v>
      </c>
      <c r="G83"/>
    </row>
    <row r="84" spans="1:7" ht="15">
      <c r="A84" s="3">
        <v>82</v>
      </c>
      <c r="B84" s="15" t="s">
        <v>56</v>
      </c>
      <c r="C84" s="4" t="s">
        <v>55</v>
      </c>
      <c r="D84" s="5">
        <v>0.244172509695679</v>
      </c>
      <c r="E84" s="5">
        <v>0</v>
      </c>
      <c r="F84" s="16">
        <v>1</v>
      </c>
      <c r="G84"/>
    </row>
    <row r="85" spans="1:7" ht="15">
      <c r="A85" s="3">
        <v>83</v>
      </c>
      <c r="B85" s="15" t="s">
        <v>54</v>
      </c>
      <c r="C85" s="4" t="s">
        <v>53</v>
      </c>
      <c r="D85" s="5">
        <v>0.28668940228895967</v>
      </c>
      <c r="E85" s="5">
        <v>0</v>
      </c>
      <c r="F85" s="16">
        <v>1</v>
      </c>
      <c r="G85"/>
    </row>
    <row r="86" spans="1:7" ht="15">
      <c r="A86" s="3">
        <v>84</v>
      </c>
      <c r="B86" s="15" t="s">
        <v>52</v>
      </c>
      <c r="C86" s="4" t="s">
        <v>51</v>
      </c>
      <c r="D86" s="5">
        <v>0.3967577288626899</v>
      </c>
      <c r="E86" s="5">
        <v>0</v>
      </c>
      <c r="F86" s="16">
        <v>1</v>
      </c>
      <c r="G86"/>
    </row>
    <row r="87" spans="1:7" ht="15">
      <c r="A87" s="3">
        <v>85</v>
      </c>
      <c r="B87" s="15" t="s">
        <v>50</v>
      </c>
      <c r="C87" s="4" t="s">
        <v>49</v>
      </c>
      <c r="D87" s="5">
        <v>0.6544168240600976</v>
      </c>
      <c r="E87" s="5">
        <v>0</v>
      </c>
      <c r="F87" s="16">
        <v>1</v>
      </c>
      <c r="G87"/>
    </row>
    <row r="88" spans="1:7" ht="15">
      <c r="A88" s="3">
        <v>86</v>
      </c>
      <c r="B88" s="15" t="s">
        <v>48</v>
      </c>
      <c r="C88" s="4" t="s">
        <v>47</v>
      </c>
      <c r="D88" s="5">
        <v>0.40718906263574584</v>
      </c>
      <c r="E88" s="5">
        <v>0</v>
      </c>
      <c r="F88" s="16">
        <v>1</v>
      </c>
      <c r="G88"/>
    </row>
    <row r="89" spans="1:7" ht="18.75" customHeight="1">
      <c r="A89" s="3">
        <v>87</v>
      </c>
      <c r="B89" s="15" t="s">
        <v>46</v>
      </c>
      <c r="C89" s="4" t="s">
        <v>45</v>
      </c>
      <c r="D89" s="5">
        <v>0.4714883035377358</v>
      </c>
      <c r="E89" s="5">
        <v>0</v>
      </c>
      <c r="F89" s="16">
        <v>1</v>
      </c>
      <c r="G89"/>
    </row>
    <row r="90" spans="1:7" ht="15">
      <c r="A90" s="3">
        <v>88</v>
      </c>
      <c r="B90" s="15" t="s">
        <v>44</v>
      </c>
      <c r="C90" s="4" t="s">
        <v>43</v>
      </c>
      <c r="D90" s="5">
        <v>0.3694019712166172</v>
      </c>
      <c r="E90" s="5">
        <v>0</v>
      </c>
      <c r="F90" s="16">
        <v>1</v>
      </c>
      <c r="G90"/>
    </row>
    <row r="91" spans="1:7" ht="15">
      <c r="A91" s="3">
        <v>89</v>
      </c>
      <c r="B91" s="15" t="s">
        <v>39</v>
      </c>
      <c r="C91" s="4" t="s">
        <v>42</v>
      </c>
      <c r="D91" s="5">
        <v>6.672653764007786</v>
      </c>
      <c r="E91" s="5">
        <v>0</v>
      </c>
      <c r="F91" s="16">
        <v>1</v>
      </c>
      <c r="G91"/>
    </row>
    <row r="92" spans="1:7" ht="15">
      <c r="A92" s="3">
        <v>90</v>
      </c>
      <c r="B92" s="15" t="s">
        <v>41</v>
      </c>
      <c r="C92" s="4" t="s">
        <v>40</v>
      </c>
      <c r="D92" s="5">
        <v>1.2669917692395005</v>
      </c>
      <c r="E92" s="5">
        <v>0</v>
      </c>
      <c r="F92" s="16">
        <v>1</v>
      </c>
      <c r="G92"/>
    </row>
    <row r="93" spans="1:7" ht="15">
      <c r="A93" s="3">
        <v>91</v>
      </c>
      <c r="B93" s="15" t="s">
        <v>38</v>
      </c>
      <c r="C93" s="4" t="s">
        <v>37</v>
      </c>
      <c r="D93" s="5">
        <v>0.41883683090405904</v>
      </c>
      <c r="E93" s="5">
        <v>0</v>
      </c>
      <c r="F93" s="16">
        <v>1</v>
      </c>
      <c r="G93"/>
    </row>
    <row r="94" spans="1:7" ht="15">
      <c r="A94" s="3">
        <v>92</v>
      </c>
      <c r="B94" s="15" t="s">
        <v>35</v>
      </c>
      <c r="C94" s="4" t="s">
        <v>36</v>
      </c>
      <c r="D94" s="5">
        <v>0.876390902729417</v>
      </c>
      <c r="E94" s="5">
        <v>0</v>
      </c>
      <c r="F94" s="16">
        <v>1</v>
      </c>
      <c r="G94"/>
    </row>
    <row r="95" spans="1:7" ht="15">
      <c r="A95" s="3">
        <v>93</v>
      </c>
      <c r="B95" s="15" t="s">
        <v>34</v>
      </c>
      <c r="C95" s="4" t="s">
        <v>33</v>
      </c>
      <c r="D95" s="5">
        <v>0.5059269768665174</v>
      </c>
      <c r="E95" s="5">
        <v>0</v>
      </c>
      <c r="F95" s="16">
        <v>1</v>
      </c>
      <c r="G95"/>
    </row>
    <row r="96" spans="1:7" ht="15">
      <c r="A96" s="3">
        <v>94</v>
      </c>
      <c r="B96" s="15" t="s">
        <v>32</v>
      </c>
      <c r="C96" s="4" t="s">
        <v>31</v>
      </c>
      <c r="D96" s="5">
        <v>0.7355627364383562</v>
      </c>
      <c r="E96" s="5">
        <v>0</v>
      </c>
      <c r="F96" s="16">
        <v>1</v>
      </c>
      <c r="G96"/>
    </row>
    <row r="97" spans="1:7" ht="15">
      <c r="A97" s="3">
        <v>95</v>
      </c>
      <c r="B97" s="15" t="s">
        <v>30</v>
      </c>
      <c r="C97" s="4" t="s">
        <v>29</v>
      </c>
      <c r="D97" s="5">
        <v>5.505290376797431</v>
      </c>
      <c r="E97" s="5">
        <v>0</v>
      </c>
      <c r="F97" s="16">
        <v>1</v>
      </c>
      <c r="G97"/>
    </row>
    <row r="98" spans="1:7" ht="15">
      <c r="A98" s="3">
        <v>96</v>
      </c>
      <c r="B98" s="15" t="s">
        <v>28</v>
      </c>
      <c r="C98" s="4" t="s">
        <v>27</v>
      </c>
      <c r="D98" s="5">
        <v>0.6756105504900182</v>
      </c>
      <c r="E98" s="5">
        <v>0</v>
      </c>
      <c r="F98" s="16">
        <v>1</v>
      </c>
      <c r="G98"/>
    </row>
    <row r="99" spans="1:7" ht="15">
      <c r="A99" s="3">
        <v>97</v>
      </c>
      <c r="B99" s="15" t="s">
        <v>26</v>
      </c>
      <c r="C99" s="4" t="s">
        <v>25</v>
      </c>
      <c r="D99" s="5">
        <v>0.7659751919815891</v>
      </c>
      <c r="E99" s="5">
        <v>0</v>
      </c>
      <c r="F99" s="16">
        <v>1</v>
      </c>
      <c r="G99"/>
    </row>
    <row r="100" spans="1:7" ht="15">
      <c r="A100" s="3">
        <v>98</v>
      </c>
      <c r="B100" s="15" t="s">
        <v>24</v>
      </c>
      <c r="C100" s="4" t="s">
        <v>23</v>
      </c>
      <c r="D100" s="5">
        <v>1.3439928925810167</v>
      </c>
      <c r="E100" s="5">
        <v>0</v>
      </c>
      <c r="F100" s="16">
        <v>1</v>
      </c>
      <c r="G100"/>
    </row>
    <row r="101" spans="1:7" ht="15">
      <c r="A101" s="3">
        <v>99</v>
      </c>
      <c r="B101" s="15" t="s">
        <v>22</v>
      </c>
      <c r="C101" s="4" t="s">
        <v>21</v>
      </c>
      <c r="D101" s="5">
        <v>0.6817006321434557</v>
      </c>
      <c r="E101" s="5">
        <v>0</v>
      </c>
      <c r="F101" s="16">
        <v>1</v>
      </c>
      <c r="G101"/>
    </row>
    <row r="102" spans="1:7" ht="15">
      <c r="A102" s="3">
        <v>100</v>
      </c>
      <c r="B102" s="15" t="s">
        <v>20</v>
      </c>
      <c r="C102" s="5" t="s">
        <v>19</v>
      </c>
      <c r="D102" s="5">
        <v>1.8267039642109575</v>
      </c>
      <c r="E102" s="5">
        <v>0</v>
      </c>
      <c r="F102" s="16">
        <v>1</v>
      </c>
      <c r="G102"/>
    </row>
    <row r="103" spans="1:7" ht="15">
      <c r="A103" s="3">
        <v>101</v>
      </c>
      <c r="B103" s="15" t="s">
        <v>18</v>
      </c>
      <c r="C103" s="5" t="s">
        <v>17</v>
      </c>
      <c r="D103" s="5">
        <v>1.698531406135488</v>
      </c>
      <c r="E103" s="5">
        <v>0</v>
      </c>
      <c r="F103" s="16">
        <v>1</v>
      </c>
      <c r="G103"/>
    </row>
    <row r="104" spans="1:7" ht="15">
      <c r="A104" s="3">
        <v>102</v>
      </c>
      <c r="B104" s="15" t="s">
        <v>16</v>
      </c>
      <c r="C104" s="5" t="s">
        <v>15</v>
      </c>
      <c r="D104" s="5">
        <v>3.41191910431736</v>
      </c>
      <c r="E104" s="5">
        <v>0</v>
      </c>
      <c r="F104" s="16">
        <v>1</v>
      </c>
      <c r="G104"/>
    </row>
    <row r="105" spans="1:7" ht="15">
      <c r="A105" s="3">
        <v>103</v>
      </c>
      <c r="B105" s="15" t="s">
        <v>14</v>
      </c>
      <c r="C105" s="5" t="s">
        <v>13</v>
      </c>
      <c r="D105" s="5">
        <v>3.0793206044874726</v>
      </c>
      <c r="E105" s="5">
        <v>0</v>
      </c>
      <c r="F105" s="16">
        <v>1</v>
      </c>
      <c r="G105"/>
    </row>
    <row r="106" spans="1:7" ht="15">
      <c r="A106" s="3">
        <v>104</v>
      </c>
      <c r="B106" s="15" t="s">
        <v>12</v>
      </c>
      <c r="C106" s="5" t="s">
        <v>11</v>
      </c>
      <c r="D106" s="5">
        <v>1.1563432374464773</v>
      </c>
      <c r="E106" s="5">
        <v>0</v>
      </c>
      <c r="F106" s="16">
        <v>1</v>
      </c>
      <c r="G106"/>
    </row>
    <row r="107" spans="1:7" ht="15">
      <c r="A107" s="3">
        <v>105</v>
      </c>
      <c r="B107" s="15" t="s">
        <v>10</v>
      </c>
      <c r="C107" s="5" t="s">
        <v>9</v>
      </c>
      <c r="D107" s="5">
        <v>4.099173030927835</v>
      </c>
      <c r="E107" s="5">
        <v>0</v>
      </c>
      <c r="F107" s="16">
        <v>1</v>
      </c>
      <c r="G107"/>
    </row>
    <row r="108" spans="1:7" ht="15">
      <c r="A108" s="3">
        <v>106</v>
      </c>
      <c r="B108" s="15" t="s">
        <v>8</v>
      </c>
      <c r="C108" s="5" t="s">
        <v>7</v>
      </c>
      <c r="D108" s="5">
        <v>0.7507963963589382</v>
      </c>
      <c r="E108" s="5">
        <v>0</v>
      </c>
      <c r="F108" s="16">
        <v>1</v>
      </c>
      <c r="G108"/>
    </row>
    <row r="109" spans="1:7" ht="15">
      <c r="A109" s="3">
        <v>107</v>
      </c>
      <c r="B109" s="15" t="s">
        <v>6</v>
      </c>
      <c r="C109" s="5" t="s">
        <v>5</v>
      </c>
      <c r="D109" s="5">
        <v>1.0778755555555555</v>
      </c>
      <c r="E109" s="5">
        <v>0</v>
      </c>
      <c r="F109" s="16">
        <v>1</v>
      </c>
      <c r="G109"/>
    </row>
    <row r="110" spans="1:7" ht="15">
      <c r="A110" s="3">
        <v>108</v>
      </c>
      <c r="B110" s="15" t="s">
        <v>3</v>
      </c>
      <c r="C110" s="5" t="s">
        <v>4</v>
      </c>
      <c r="D110" s="5">
        <v>0.775282813411464</v>
      </c>
      <c r="E110" s="5">
        <v>0</v>
      </c>
      <c r="F110" s="16">
        <v>1</v>
      </c>
      <c r="G110"/>
    </row>
    <row r="111" spans="1:7" ht="15">
      <c r="A111" s="3">
        <v>109</v>
      </c>
      <c r="B111" s="15" t="s">
        <v>2</v>
      </c>
      <c r="C111" s="5" t="s">
        <v>1</v>
      </c>
      <c r="D111" s="5">
        <v>1.063448415909091</v>
      </c>
      <c r="E111" s="5">
        <v>0</v>
      </c>
      <c r="F111" s="16">
        <v>1</v>
      </c>
      <c r="G111"/>
    </row>
    <row r="112" spans="1:7" ht="15">
      <c r="A112" s="3">
        <v>110</v>
      </c>
      <c r="B112" s="15">
        <v>110550</v>
      </c>
      <c r="C112" s="5" t="s">
        <v>0</v>
      </c>
      <c r="D112" s="5">
        <v>0.9178565541284404</v>
      </c>
      <c r="E112" s="5">
        <v>0</v>
      </c>
      <c r="F112" s="16">
        <v>1</v>
      </c>
      <c r="G112"/>
    </row>
    <row r="113" spans="1:7" ht="15">
      <c r="A113" s="3">
        <v>111</v>
      </c>
      <c r="B113" s="15">
        <v>110650</v>
      </c>
      <c r="C113" s="5" t="s">
        <v>176</v>
      </c>
      <c r="D113" s="5">
        <v>3.626635996166134</v>
      </c>
      <c r="E113" s="5">
        <v>0</v>
      </c>
      <c r="F113" s="16">
        <v>1</v>
      </c>
      <c r="G113"/>
    </row>
    <row r="114" spans="1:7" ht="15">
      <c r="A114" s="3">
        <v>112</v>
      </c>
      <c r="B114" s="15" t="s">
        <v>177</v>
      </c>
      <c r="C114" s="5" t="s">
        <v>178</v>
      </c>
      <c r="D114" s="5">
        <v>3.0248036274787533</v>
      </c>
      <c r="E114" s="5">
        <v>0</v>
      </c>
      <c r="F114" s="16">
        <v>1</v>
      </c>
      <c r="G114"/>
    </row>
    <row r="115" spans="1:7" ht="15">
      <c r="A115" s="3">
        <v>113</v>
      </c>
      <c r="B115" s="15" t="s">
        <v>179</v>
      </c>
      <c r="C115" s="5" t="s">
        <v>180</v>
      </c>
      <c r="D115" s="5">
        <v>1.10992860888218</v>
      </c>
      <c r="E115" s="5">
        <v>0</v>
      </c>
      <c r="F115" s="16">
        <v>1</v>
      </c>
      <c r="G115"/>
    </row>
    <row r="116" spans="1:7" ht="15">
      <c r="A116" s="3">
        <v>114</v>
      </c>
      <c r="B116" s="15" t="s">
        <v>181</v>
      </c>
      <c r="C116" s="5" t="s">
        <v>182</v>
      </c>
      <c r="D116" s="5">
        <v>0.7271994202810941</v>
      </c>
      <c r="E116" s="5">
        <v>0</v>
      </c>
      <c r="F116" s="16">
        <v>1</v>
      </c>
      <c r="G116"/>
    </row>
    <row r="117" spans="1:7" ht="15">
      <c r="A117" s="3">
        <v>115</v>
      </c>
      <c r="B117" s="15" t="s">
        <v>183</v>
      </c>
      <c r="C117" s="5" t="s">
        <v>184</v>
      </c>
      <c r="D117" s="5">
        <v>0.8014710529948786</v>
      </c>
      <c r="E117" s="5">
        <v>0</v>
      </c>
      <c r="F117" s="16">
        <v>1</v>
      </c>
      <c r="G117"/>
    </row>
    <row r="118" spans="1:7" ht="15">
      <c r="A118" s="3">
        <v>116</v>
      </c>
      <c r="B118" s="15" t="s">
        <v>185</v>
      </c>
      <c r="C118" s="5" t="s">
        <v>186</v>
      </c>
      <c r="D118" s="5">
        <v>3.6598404276854377</v>
      </c>
      <c r="E118" s="5">
        <v>0</v>
      </c>
      <c r="F118" s="16">
        <v>1</v>
      </c>
      <c r="G118"/>
    </row>
    <row r="119" spans="1:7" ht="15">
      <c r="A119" s="3">
        <v>117</v>
      </c>
      <c r="B119" s="15" t="s">
        <v>187</v>
      </c>
      <c r="C119" s="5" t="s">
        <v>188</v>
      </c>
      <c r="D119" s="5">
        <v>0.9177939739978331</v>
      </c>
      <c r="E119" s="5">
        <v>0</v>
      </c>
      <c r="F119" s="16">
        <v>1</v>
      </c>
      <c r="G119"/>
    </row>
    <row r="120" spans="1:7" ht="15">
      <c r="A120" s="3">
        <v>118</v>
      </c>
      <c r="B120" s="15" t="s">
        <v>189</v>
      </c>
      <c r="C120" s="5" t="s">
        <v>190</v>
      </c>
      <c r="D120" s="5">
        <v>1.5365041382847764</v>
      </c>
      <c r="E120" s="5">
        <v>0</v>
      </c>
      <c r="F120" s="16">
        <v>1</v>
      </c>
      <c r="G120"/>
    </row>
    <row r="121" spans="1:7" ht="15">
      <c r="A121" s="3">
        <v>119</v>
      </c>
      <c r="B121" s="15" t="s">
        <v>191</v>
      </c>
      <c r="C121" s="5" t="s">
        <v>192</v>
      </c>
      <c r="D121" s="5">
        <v>0.5573694173960613</v>
      </c>
      <c r="E121" s="5">
        <v>0</v>
      </c>
      <c r="F121" s="16">
        <v>1</v>
      </c>
      <c r="G121"/>
    </row>
    <row r="122" spans="1:7" ht="15">
      <c r="A122" s="3">
        <v>120</v>
      </c>
      <c r="B122" s="15" t="s">
        <v>193</v>
      </c>
      <c r="C122" s="5" t="s">
        <v>194</v>
      </c>
      <c r="D122" s="5">
        <v>2.951919727272727</v>
      </c>
      <c r="E122" s="5">
        <v>0</v>
      </c>
      <c r="F122" s="16">
        <v>1</v>
      </c>
      <c r="G122"/>
    </row>
    <row r="123" spans="1:7" ht="15">
      <c r="A123" s="3">
        <v>121</v>
      </c>
      <c r="B123" s="15" t="s">
        <v>195</v>
      </c>
      <c r="C123" s="5" t="s">
        <v>196</v>
      </c>
      <c r="D123" s="5">
        <v>0.3894116591639872</v>
      </c>
      <c r="E123" s="5">
        <v>0</v>
      </c>
      <c r="F123" s="16">
        <v>1</v>
      </c>
      <c r="G123"/>
    </row>
    <row r="124" spans="1:7" ht="15">
      <c r="A124" s="3">
        <v>122</v>
      </c>
      <c r="B124" s="15" t="s">
        <v>205</v>
      </c>
      <c r="C124" s="5" t="s">
        <v>206</v>
      </c>
      <c r="D124" s="5">
        <v>0.47925743478839355</v>
      </c>
      <c r="E124" s="5">
        <v>0</v>
      </c>
      <c r="F124" s="16">
        <v>1</v>
      </c>
      <c r="G124"/>
    </row>
    <row r="125" spans="1:7" ht="15">
      <c r="A125" s="3">
        <v>123</v>
      </c>
      <c r="B125" s="15" t="s">
        <v>207</v>
      </c>
      <c r="C125" s="5" t="s">
        <v>208</v>
      </c>
      <c r="D125" s="5">
        <v>0.7573643438897169</v>
      </c>
      <c r="E125" s="5">
        <v>0</v>
      </c>
      <c r="F125" s="16">
        <v>1</v>
      </c>
      <c r="G125"/>
    </row>
    <row r="126" spans="1:7" ht="15">
      <c r="A126" s="3">
        <v>124</v>
      </c>
      <c r="B126" s="15" t="s">
        <v>209</v>
      </c>
      <c r="C126" s="5" t="s">
        <v>210</v>
      </c>
      <c r="D126" s="5">
        <v>0.22699271367991206</v>
      </c>
      <c r="E126" s="5">
        <v>0</v>
      </c>
      <c r="F126" s="16">
        <v>1</v>
      </c>
      <c r="G126"/>
    </row>
    <row r="127" spans="1:7" ht="15">
      <c r="A127" s="3">
        <v>125</v>
      </c>
      <c r="B127" s="15" t="s">
        <v>211</v>
      </c>
      <c r="C127" s="5" t="s">
        <v>212</v>
      </c>
      <c r="D127" s="5">
        <v>0.8890637307838902</v>
      </c>
      <c r="E127" s="5">
        <v>0</v>
      </c>
      <c r="F127" s="16">
        <v>1</v>
      </c>
      <c r="G127"/>
    </row>
    <row r="128" spans="1:7" ht="15">
      <c r="A128" s="3">
        <v>126</v>
      </c>
      <c r="B128" s="15" t="s">
        <v>213</v>
      </c>
      <c r="C128" s="5" t="s">
        <v>214</v>
      </c>
      <c r="D128" s="5">
        <v>0.6217837397216679</v>
      </c>
      <c r="E128" s="5">
        <v>0</v>
      </c>
      <c r="F128" s="16">
        <v>1</v>
      </c>
      <c r="G128"/>
    </row>
    <row r="129" spans="1:7" ht="15">
      <c r="A129" s="3">
        <v>127</v>
      </c>
      <c r="B129" s="15" t="s">
        <v>215</v>
      </c>
      <c r="C129" s="5" t="s">
        <v>216</v>
      </c>
      <c r="D129" s="5">
        <v>1.4361125399038461</v>
      </c>
      <c r="E129" s="5">
        <v>0</v>
      </c>
      <c r="F129" s="16">
        <v>1</v>
      </c>
      <c r="G129"/>
    </row>
    <row r="130" spans="1:7" ht="15">
      <c r="A130" s="3">
        <v>128</v>
      </c>
      <c r="B130" s="15" t="s">
        <v>217</v>
      </c>
      <c r="C130" s="5" t="s">
        <v>218</v>
      </c>
      <c r="D130" s="5">
        <v>0.3184723388178579</v>
      </c>
      <c r="E130" s="5">
        <v>0</v>
      </c>
      <c r="F130" s="16">
        <v>1</v>
      </c>
      <c r="G130"/>
    </row>
    <row r="131" spans="1:7" ht="15">
      <c r="A131" s="3">
        <v>129</v>
      </c>
      <c r="B131" s="15" t="s">
        <v>219</v>
      </c>
      <c r="C131" s="5" t="s">
        <v>220</v>
      </c>
      <c r="D131" s="5">
        <v>0.5185444524927267</v>
      </c>
      <c r="E131" s="5">
        <v>0</v>
      </c>
      <c r="F131" s="16">
        <v>1</v>
      </c>
      <c r="G131"/>
    </row>
    <row r="132" spans="1:7" ht="15">
      <c r="A132" s="3">
        <v>130</v>
      </c>
      <c r="B132" s="15" t="s">
        <v>221</v>
      </c>
      <c r="C132" s="5" t="s">
        <v>222</v>
      </c>
      <c r="D132" s="5">
        <v>0.7414379073724008</v>
      </c>
      <c r="E132" s="5">
        <v>0</v>
      </c>
      <c r="F132" s="16">
        <v>1</v>
      </c>
      <c r="G132"/>
    </row>
    <row r="133" spans="1:7" ht="15">
      <c r="A133" s="3">
        <v>131</v>
      </c>
      <c r="B133" s="15" t="s">
        <v>223</v>
      </c>
      <c r="C133" s="5" t="s">
        <v>224</v>
      </c>
      <c r="D133" s="5">
        <v>0.10209385299114027</v>
      </c>
      <c r="E133" s="5">
        <v>0</v>
      </c>
      <c r="F133" s="16">
        <v>1</v>
      </c>
      <c r="G133"/>
    </row>
    <row r="134" spans="1:7" ht="15">
      <c r="A134" s="3">
        <v>132</v>
      </c>
      <c r="B134" s="15" t="s">
        <v>225</v>
      </c>
      <c r="C134" s="5" t="s">
        <v>226</v>
      </c>
      <c r="D134" s="5">
        <v>0.6941538656303362</v>
      </c>
      <c r="E134" s="5">
        <v>0</v>
      </c>
      <c r="F134" s="16">
        <v>1</v>
      </c>
      <c r="G134"/>
    </row>
    <row r="135" spans="1:7" ht="15">
      <c r="A135" s="3">
        <v>133</v>
      </c>
      <c r="B135" s="15" t="s">
        <v>227</v>
      </c>
      <c r="C135" s="5" t="s">
        <v>228</v>
      </c>
      <c r="D135" s="5">
        <v>0.29598837394120575</v>
      </c>
      <c r="E135" s="5">
        <v>0</v>
      </c>
      <c r="F135" s="16">
        <v>1</v>
      </c>
      <c r="G135"/>
    </row>
    <row r="136" spans="1:7" ht="15">
      <c r="A136" s="3">
        <v>134</v>
      </c>
      <c r="B136" s="15" t="s">
        <v>229</v>
      </c>
      <c r="C136" s="5" t="s">
        <v>230</v>
      </c>
      <c r="D136" s="5">
        <v>1.5870515221954953</v>
      </c>
      <c r="E136" s="5">
        <v>0</v>
      </c>
      <c r="F136" s="16">
        <v>1</v>
      </c>
      <c r="G136"/>
    </row>
    <row r="137" spans="1:7" ht="15">
      <c r="A137" s="3">
        <v>135</v>
      </c>
      <c r="B137" s="15" t="s">
        <v>232</v>
      </c>
      <c r="C137" s="5" t="s">
        <v>233</v>
      </c>
      <c r="D137" s="5">
        <v>0.7643072559342371</v>
      </c>
      <c r="E137" s="5">
        <v>0</v>
      </c>
      <c r="F137" s="16">
        <v>1</v>
      </c>
      <c r="G137"/>
    </row>
    <row r="138" spans="1:7" ht="15">
      <c r="A138" s="3">
        <v>136</v>
      </c>
      <c r="B138" s="15" t="s">
        <v>234</v>
      </c>
      <c r="C138" s="5" t="s">
        <v>235</v>
      </c>
      <c r="D138" s="5">
        <v>1.123260260889292</v>
      </c>
      <c r="E138" s="5">
        <v>0</v>
      </c>
      <c r="F138" s="16">
        <v>1</v>
      </c>
      <c r="G138"/>
    </row>
    <row r="139" spans="1:7" ht="15">
      <c r="A139" s="3">
        <v>137</v>
      </c>
      <c r="B139" s="15" t="s">
        <v>236</v>
      </c>
      <c r="C139" s="5" t="s">
        <v>237</v>
      </c>
      <c r="D139" s="5">
        <v>0.8315017010982768</v>
      </c>
      <c r="E139" s="5">
        <v>0</v>
      </c>
      <c r="F139" s="16">
        <v>1</v>
      </c>
      <c r="G139"/>
    </row>
    <row r="140" spans="1:7" ht="15">
      <c r="A140" s="3">
        <v>138</v>
      </c>
      <c r="B140" s="15" t="s">
        <v>238</v>
      </c>
      <c r="C140" s="5" t="s">
        <v>239</v>
      </c>
      <c r="D140" s="5">
        <v>0.2900709337978343</v>
      </c>
      <c r="E140" s="5">
        <v>0</v>
      </c>
      <c r="F140" s="16">
        <v>1</v>
      </c>
      <c r="G140"/>
    </row>
    <row r="141" spans="1:7" ht="15">
      <c r="A141" s="3">
        <v>139</v>
      </c>
      <c r="B141" s="15" t="s">
        <v>240</v>
      </c>
      <c r="C141" s="5" t="s">
        <v>241</v>
      </c>
      <c r="D141" s="5">
        <v>0.8263185100855253</v>
      </c>
      <c r="E141" s="5">
        <v>0</v>
      </c>
      <c r="F141" s="16">
        <v>1</v>
      </c>
      <c r="G141"/>
    </row>
    <row r="142" spans="1:7" ht="15">
      <c r="A142" s="3">
        <v>140</v>
      </c>
      <c r="B142" s="15" t="s">
        <v>242</v>
      </c>
      <c r="C142" s="5" t="s">
        <v>243</v>
      </c>
      <c r="D142" s="5">
        <v>0.6629581385215749</v>
      </c>
      <c r="E142" s="5">
        <v>0</v>
      </c>
      <c r="F142" s="16">
        <v>1</v>
      </c>
      <c r="G142"/>
    </row>
    <row r="143" spans="1:7" ht="15">
      <c r="A143" s="3">
        <v>141</v>
      </c>
      <c r="B143" s="15" t="s">
        <v>244</v>
      </c>
      <c r="C143" s="5" t="s">
        <v>245</v>
      </c>
      <c r="D143" s="5">
        <v>1.6010903514814816</v>
      </c>
      <c r="E143" s="5">
        <v>0</v>
      </c>
      <c r="F143" s="16">
        <v>1</v>
      </c>
      <c r="G143"/>
    </row>
    <row r="144" spans="1:7" ht="15">
      <c r="A144" s="3">
        <v>142</v>
      </c>
      <c r="B144" s="15" t="s">
        <v>246</v>
      </c>
      <c r="C144" s="5" t="s">
        <v>247</v>
      </c>
      <c r="D144" s="5">
        <v>0.717812589437976</v>
      </c>
      <c r="E144" s="5">
        <v>0</v>
      </c>
      <c r="F144" s="16">
        <v>1</v>
      </c>
      <c r="G144"/>
    </row>
    <row r="145" spans="1:7" ht="15">
      <c r="A145" s="3">
        <v>143</v>
      </c>
      <c r="B145" s="15" t="s">
        <v>248</v>
      </c>
      <c r="C145" s="5" t="s">
        <v>249</v>
      </c>
      <c r="D145" s="5">
        <v>0.4532382013732942</v>
      </c>
      <c r="E145" s="5">
        <v>0</v>
      </c>
      <c r="F145" s="16">
        <v>1</v>
      </c>
      <c r="G145"/>
    </row>
    <row r="146" spans="1:7" ht="15">
      <c r="A146" s="3">
        <v>144</v>
      </c>
      <c r="B146" s="15" t="s">
        <v>250</v>
      </c>
      <c r="C146" s="5" t="s">
        <v>251</v>
      </c>
      <c r="D146" s="5">
        <v>1.555916944675362</v>
      </c>
      <c r="E146" s="5">
        <v>0</v>
      </c>
      <c r="F146" s="16">
        <v>1</v>
      </c>
      <c r="G146"/>
    </row>
    <row r="147" spans="1:7" ht="15">
      <c r="A147" s="3">
        <v>145</v>
      </c>
      <c r="B147" s="15" t="s">
        <v>252</v>
      </c>
      <c r="C147" s="5" t="s">
        <v>253</v>
      </c>
      <c r="D147" s="5">
        <v>1.324588072769953</v>
      </c>
      <c r="E147" s="5">
        <v>0</v>
      </c>
      <c r="F147" s="16">
        <v>1</v>
      </c>
      <c r="G147"/>
    </row>
    <row r="148" spans="1:7" ht="15">
      <c r="A148" s="3">
        <v>146</v>
      </c>
      <c r="B148" s="15" t="s">
        <v>254</v>
      </c>
      <c r="C148" s="5" t="s">
        <v>255</v>
      </c>
      <c r="D148" s="5">
        <v>1.4046000234680573</v>
      </c>
      <c r="E148" s="5">
        <v>0</v>
      </c>
      <c r="F148" s="16">
        <v>1</v>
      </c>
      <c r="G148"/>
    </row>
    <row r="149" spans="1:7" ht="15">
      <c r="A149" s="3">
        <v>147</v>
      </c>
      <c r="B149" s="15" t="s">
        <v>256</v>
      </c>
      <c r="C149" s="5" t="s">
        <v>257</v>
      </c>
      <c r="D149" s="5">
        <v>1.4385170771614502</v>
      </c>
      <c r="E149" s="5">
        <v>0</v>
      </c>
      <c r="F149" s="16">
        <v>1</v>
      </c>
      <c r="G149"/>
    </row>
    <row r="150" spans="1:7" ht="15">
      <c r="A150" s="3">
        <v>148</v>
      </c>
      <c r="B150" s="15" t="s">
        <v>258</v>
      </c>
      <c r="C150" s="5" t="s">
        <v>259</v>
      </c>
      <c r="D150" s="5">
        <v>1.2197209710816883</v>
      </c>
      <c r="E150" s="5">
        <v>0</v>
      </c>
      <c r="F150" s="16">
        <v>1</v>
      </c>
      <c r="G150"/>
    </row>
    <row r="151" spans="1:7" ht="15">
      <c r="A151" s="3">
        <v>149</v>
      </c>
      <c r="B151" s="15" t="s">
        <v>260</v>
      </c>
      <c r="C151" s="5" t="s">
        <v>261</v>
      </c>
      <c r="D151" s="5">
        <v>0.6298796185471119</v>
      </c>
      <c r="E151" s="5">
        <v>0</v>
      </c>
      <c r="F151" s="16">
        <v>1</v>
      </c>
      <c r="G151"/>
    </row>
    <row r="152" spans="1:7" ht="15">
      <c r="A152" s="3">
        <v>150</v>
      </c>
      <c r="B152" s="15" t="s">
        <v>262</v>
      </c>
      <c r="C152" s="5" t="s">
        <v>263</v>
      </c>
      <c r="D152" s="5">
        <v>2.508434444259221</v>
      </c>
      <c r="E152" s="5">
        <v>0</v>
      </c>
      <c r="F152" s="16">
        <v>1</v>
      </c>
      <c r="G152"/>
    </row>
    <row r="153" spans="1:7" ht="15">
      <c r="A153" s="3">
        <v>151</v>
      </c>
      <c r="B153" s="15" t="s">
        <v>264</v>
      </c>
      <c r="C153" s="5" t="s">
        <v>265</v>
      </c>
      <c r="D153" s="5">
        <v>0.18098645759926973</v>
      </c>
      <c r="E153" s="5">
        <v>0</v>
      </c>
      <c r="F153" s="16">
        <v>1</v>
      </c>
      <c r="G153"/>
    </row>
    <row r="154" spans="1:7" ht="15">
      <c r="A154" s="3">
        <v>152</v>
      </c>
      <c r="B154" s="15" t="s">
        <v>266</v>
      </c>
      <c r="C154" s="5" t="s">
        <v>196</v>
      </c>
      <c r="D154" s="5">
        <v>1.6260940070921988</v>
      </c>
      <c r="E154" s="5">
        <v>0</v>
      </c>
      <c r="F154" s="16">
        <v>1</v>
      </c>
      <c r="G154"/>
    </row>
    <row r="155" spans="1:7" ht="15">
      <c r="A155" s="3">
        <v>153</v>
      </c>
      <c r="B155" s="15" t="s">
        <v>267</v>
      </c>
      <c r="C155" s="5" t="s">
        <v>268</v>
      </c>
      <c r="D155" s="5">
        <v>0.22435040415400204</v>
      </c>
      <c r="E155" s="5">
        <v>0</v>
      </c>
      <c r="F155" s="16">
        <v>1</v>
      </c>
      <c r="G155"/>
    </row>
    <row r="156" spans="1:7" ht="15">
      <c r="A156" s="3">
        <v>154</v>
      </c>
      <c r="B156" s="15" t="s">
        <v>269</v>
      </c>
      <c r="C156" s="5" t="s">
        <v>270</v>
      </c>
      <c r="D156" s="5">
        <v>0.4413579839080459</v>
      </c>
      <c r="E156" s="5">
        <v>0</v>
      </c>
      <c r="F156" s="16">
        <v>1</v>
      </c>
      <c r="G156"/>
    </row>
    <row r="157" spans="1:7" ht="15">
      <c r="A157" s="3">
        <v>155</v>
      </c>
      <c r="B157" s="15" t="s">
        <v>271</v>
      </c>
      <c r="C157" s="5" t="s">
        <v>272</v>
      </c>
      <c r="D157" s="5">
        <v>1.2913580632264063</v>
      </c>
      <c r="E157" s="5">
        <v>0</v>
      </c>
      <c r="F157" s="16">
        <v>1</v>
      </c>
      <c r="G157"/>
    </row>
    <row r="158" spans="1:7" ht="15">
      <c r="A158" s="3">
        <v>156</v>
      </c>
      <c r="B158" s="15" t="s">
        <v>273</v>
      </c>
      <c r="C158" s="5" t="s">
        <v>274</v>
      </c>
      <c r="D158" s="5">
        <v>1.4542399008045626</v>
      </c>
      <c r="E158" s="5">
        <v>0</v>
      </c>
      <c r="F158" s="16"/>
      <c r="G158"/>
    </row>
    <row r="159" spans="1:7" ht="15">
      <c r="A159" s="3">
        <v>157</v>
      </c>
      <c r="B159" s="15" t="s">
        <v>276</v>
      </c>
      <c r="C159" s="5" t="s">
        <v>277</v>
      </c>
      <c r="D159" s="5">
        <v>2.1021971674568056</v>
      </c>
      <c r="E159" s="5">
        <v>0</v>
      </c>
      <c r="F159" s="16">
        <v>1</v>
      </c>
      <c r="G159"/>
    </row>
    <row r="160" spans="1:7" ht="15">
      <c r="A160" s="3">
        <v>158</v>
      </c>
      <c r="B160" s="15" t="s">
        <v>278</v>
      </c>
      <c r="C160" s="5" t="s">
        <v>279</v>
      </c>
      <c r="D160" s="5">
        <v>1.673005612693584</v>
      </c>
      <c r="E160" s="5">
        <v>0</v>
      </c>
      <c r="F160" s="16">
        <v>1</v>
      </c>
      <c r="G160"/>
    </row>
    <row r="161" spans="1:7" ht="15">
      <c r="A161" s="3">
        <v>159</v>
      </c>
      <c r="B161" s="15" t="s">
        <v>280</v>
      </c>
      <c r="C161" s="5" t="s">
        <v>281</v>
      </c>
      <c r="D161" s="5">
        <v>0.4884574484814079</v>
      </c>
      <c r="E161" s="5">
        <v>0</v>
      </c>
      <c r="F161" s="16">
        <v>1</v>
      </c>
      <c r="G161"/>
    </row>
    <row r="162" spans="1:7" ht="15">
      <c r="A162" s="3">
        <v>160</v>
      </c>
      <c r="B162" s="15" t="s">
        <v>282</v>
      </c>
      <c r="C162" s="5" t="s">
        <v>283</v>
      </c>
      <c r="D162" s="5">
        <v>3.364440880393401</v>
      </c>
      <c r="E162" s="5">
        <v>0</v>
      </c>
      <c r="F162" s="16">
        <v>1</v>
      </c>
      <c r="G162"/>
    </row>
    <row r="163" spans="1:7" ht="15">
      <c r="A163" s="3">
        <v>161</v>
      </c>
      <c r="B163" s="15" t="s">
        <v>284</v>
      </c>
      <c r="C163" s="5" t="s">
        <v>285</v>
      </c>
      <c r="D163" s="5">
        <v>2.5181720768555116</v>
      </c>
      <c r="E163" s="5">
        <v>0</v>
      </c>
      <c r="F163" s="16">
        <v>1</v>
      </c>
      <c r="G163"/>
    </row>
    <row r="164" spans="1:7" ht="15">
      <c r="A164" s="3">
        <v>162</v>
      </c>
      <c r="B164" s="15" t="s">
        <v>286</v>
      </c>
      <c r="C164" s="5" t="s">
        <v>287</v>
      </c>
      <c r="D164" s="5">
        <v>4.084044625496476</v>
      </c>
      <c r="E164" s="5">
        <v>0</v>
      </c>
      <c r="F164" s="16">
        <v>1</v>
      </c>
      <c r="G164"/>
    </row>
    <row r="165" spans="1:7" ht="15">
      <c r="A165" s="3">
        <v>163</v>
      </c>
      <c r="B165" s="17" t="s">
        <v>288</v>
      </c>
      <c r="C165" s="6" t="s">
        <v>289</v>
      </c>
      <c r="D165" s="6">
        <v>15.986199253333334</v>
      </c>
      <c r="E165" s="6">
        <v>0</v>
      </c>
      <c r="F165" s="18">
        <v>1</v>
      </c>
      <c r="G165"/>
    </row>
    <row r="166" spans="1:7" ht="15">
      <c r="A166" s="3">
        <v>164</v>
      </c>
      <c r="B166" s="15" t="s">
        <v>290</v>
      </c>
      <c r="C166" s="5" t="s">
        <v>291</v>
      </c>
      <c r="D166" s="5">
        <v>3.9146228863309354</v>
      </c>
      <c r="E166" s="5">
        <v>0</v>
      </c>
      <c r="F166" s="16">
        <v>1</v>
      </c>
      <c r="G166"/>
    </row>
    <row r="167" spans="1:7" ht="15">
      <c r="A167" s="3">
        <v>165</v>
      </c>
      <c r="B167" s="15" t="s">
        <v>292</v>
      </c>
      <c r="C167" s="5" t="s">
        <v>293</v>
      </c>
      <c r="D167" s="5">
        <v>7.651364582046332</v>
      </c>
      <c r="E167" s="5">
        <v>0</v>
      </c>
      <c r="F167" s="16">
        <v>1</v>
      </c>
      <c r="G167"/>
    </row>
    <row r="168" spans="1:7" ht="15">
      <c r="A168" s="3">
        <v>166</v>
      </c>
      <c r="B168" s="15" t="s">
        <v>294</v>
      </c>
      <c r="C168" s="5" t="s">
        <v>295</v>
      </c>
      <c r="D168" s="5">
        <v>6.731199641700405</v>
      </c>
      <c r="E168" s="5">
        <v>0</v>
      </c>
      <c r="F168" s="16">
        <v>1</v>
      </c>
      <c r="G168"/>
    </row>
    <row r="169" spans="1:7" ht="15">
      <c r="A169" s="3">
        <v>167</v>
      </c>
      <c r="B169" s="15" t="s">
        <v>296</v>
      </c>
      <c r="C169" s="5" t="s">
        <v>297</v>
      </c>
      <c r="D169" s="5">
        <v>13.938077048882683</v>
      </c>
      <c r="E169" s="5">
        <v>1</v>
      </c>
      <c r="F169" s="16">
        <v>0</v>
      </c>
      <c r="G169"/>
    </row>
    <row r="170" spans="1:7" ht="15">
      <c r="A170" s="3">
        <v>168</v>
      </c>
      <c r="B170" s="15" t="s">
        <v>298</v>
      </c>
      <c r="C170" s="5" t="s">
        <v>299</v>
      </c>
      <c r="D170" s="5">
        <v>2.5542489845094662</v>
      </c>
      <c r="E170" s="5">
        <v>0</v>
      </c>
      <c r="F170" s="16">
        <v>1</v>
      </c>
      <c r="G170"/>
    </row>
    <row r="171" spans="1:7" ht="15">
      <c r="A171" s="3">
        <v>169</v>
      </c>
      <c r="B171" s="15" t="s">
        <v>301</v>
      </c>
      <c r="C171" s="5" t="s">
        <v>302</v>
      </c>
      <c r="D171" s="5">
        <v>0.6523753660273738</v>
      </c>
      <c r="E171" s="5">
        <v>0</v>
      </c>
      <c r="F171" s="16">
        <v>1</v>
      </c>
      <c r="G171"/>
    </row>
    <row r="172" spans="1:7" ht="15">
      <c r="A172" s="3">
        <v>170</v>
      </c>
      <c r="B172" s="15" t="s">
        <v>303</v>
      </c>
      <c r="C172" s="5" t="s">
        <v>304</v>
      </c>
      <c r="D172" s="5">
        <v>1.0295045898138007</v>
      </c>
      <c r="E172" s="5">
        <v>0</v>
      </c>
      <c r="F172" s="16">
        <v>1</v>
      </c>
      <c r="G172"/>
    </row>
    <row r="173" spans="1:7" ht="15">
      <c r="A173" s="3">
        <v>171</v>
      </c>
      <c r="B173" s="15" t="s">
        <v>305</v>
      </c>
      <c r="C173" s="5" t="s">
        <v>306</v>
      </c>
      <c r="D173" s="5">
        <v>2.210604981371088</v>
      </c>
      <c r="E173" s="5">
        <v>0</v>
      </c>
      <c r="F173" s="16">
        <v>1</v>
      </c>
      <c r="G173"/>
    </row>
    <row r="174" spans="1:7" ht="15">
      <c r="A174" s="3">
        <v>172</v>
      </c>
      <c r="B174" s="15" t="s">
        <v>307</v>
      </c>
      <c r="C174" s="5" t="s">
        <v>308</v>
      </c>
      <c r="D174" s="5">
        <v>5.488444732111177</v>
      </c>
      <c r="E174" s="5">
        <v>0</v>
      </c>
      <c r="F174" s="16">
        <v>1</v>
      </c>
      <c r="G174"/>
    </row>
    <row r="175" spans="1:7" ht="15">
      <c r="A175" s="3">
        <v>173</v>
      </c>
      <c r="B175" s="15" t="s">
        <v>309</v>
      </c>
      <c r="C175" s="5" t="s">
        <v>310</v>
      </c>
      <c r="D175" s="5">
        <v>3.6780196595059076</v>
      </c>
      <c r="E175" s="5">
        <v>0</v>
      </c>
      <c r="F175" s="16">
        <v>1</v>
      </c>
      <c r="G175"/>
    </row>
    <row r="176" spans="1:7" ht="15">
      <c r="A176" s="3">
        <v>174</v>
      </c>
      <c r="B176" s="15" t="s">
        <v>312</v>
      </c>
      <c r="C176" s="5" t="s">
        <v>313</v>
      </c>
      <c r="D176" s="5">
        <v>1.2357623768513275</v>
      </c>
      <c r="E176" s="5">
        <v>0</v>
      </c>
      <c r="F176" s="16">
        <v>1</v>
      </c>
      <c r="G176"/>
    </row>
    <row r="177" spans="1:7" ht="15">
      <c r="A177" s="3">
        <v>175</v>
      </c>
      <c r="B177" s="17" t="s">
        <v>314</v>
      </c>
      <c r="C177" s="6" t="s">
        <v>315</v>
      </c>
      <c r="D177" s="6">
        <v>23.82559192057292</v>
      </c>
      <c r="E177" s="6">
        <v>1</v>
      </c>
      <c r="F177" s="18">
        <v>0</v>
      </c>
      <c r="G177"/>
    </row>
    <row r="178" spans="1:7" ht="15">
      <c r="A178" s="3">
        <v>176</v>
      </c>
      <c r="B178" s="15" t="s">
        <v>316</v>
      </c>
      <c r="C178" s="5" t="s">
        <v>317</v>
      </c>
      <c r="D178" s="5">
        <v>3.145528005335366</v>
      </c>
      <c r="E178" s="5">
        <v>0</v>
      </c>
      <c r="F178" s="16">
        <v>1</v>
      </c>
      <c r="G178"/>
    </row>
    <row r="179" spans="1:7" ht="15">
      <c r="A179" s="3">
        <v>177</v>
      </c>
      <c r="B179" s="15" t="s">
        <v>318</v>
      </c>
      <c r="C179" s="5" t="s">
        <v>319</v>
      </c>
      <c r="D179" s="5">
        <v>1.2676151356589147</v>
      </c>
      <c r="E179" s="5">
        <v>0</v>
      </c>
      <c r="F179" s="16">
        <v>1</v>
      </c>
      <c r="G179"/>
    </row>
    <row r="180" spans="1:7" ht="15">
      <c r="A180" s="3">
        <v>178</v>
      </c>
      <c r="B180" s="17" t="s">
        <v>320</v>
      </c>
      <c r="C180" s="6" t="s">
        <v>321</v>
      </c>
      <c r="D180" s="6">
        <v>20.397933343451093</v>
      </c>
      <c r="E180" s="6">
        <v>0</v>
      </c>
      <c r="F180" s="18">
        <v>1</v>
      </c>
      <c r="G180"/>
    </row>
    <row r="181" spans="1:7" ht="15">
      <c r="A181" s="3">
        <v>179</v>
      </c>
      <c r="B181" s="15" t="s">
        <v>322</v>
      </c>
      <c r="C181" s="5" t="s">
        <v>323</v>
      </c>
      <c r="D181" s="5">
        <v>3.4786924252587883</v>
      </c>
      <c r="E181" s="5">
        <v>0</v>
      </c>
      <c r="F181" s="16">
        <v>1</v>
      </c>
      <c r="G181"/>
    </row>
    <row r="182" spans="1:7" ht="15">
      <c r="A182" s="3">
        <v>180</v>
      </c>
      <c r="B182" s="15" t="s">
        <v>324</v>
      </c>
      <c r="C182" s="5" t="s">
        <v>325</v>
      </c>
      <c r="D182" s="5">
        <v>0.5522082529821375</v>
      </c>
      <c r="E182" s="5">
        <v>0</v>
      </c>
      <c r="F182" s="16">
        <v>1</v>
      </c>
      <c r="G182"/>
    </row>
    <row r="183" spans="1:7" ht="15">
      <c r="A183" s="3">
        <v>181</v>
      </c>
      <c r="B183" s="15" t="s">
        <v>326</v>
      </c>
      <c r="C183" s="5" t="s">
        <v>327</v>
      </c>
      <c r="D183" s="5">
        <v>1.5959817451038871</v>
      </c>
      <c r="E183" s="5">
        <v>0</v>
      </c>
      <c r="F183" s="16">
        <v>1</v>
      </c>
      <c r="G183"/>
    </row>
    <row r="184" spans="1:7" ht="15">
      <c r="A184" s="3">
        <v>182</v>
      </c>
      <c r="B184" s="15" t="s">
        <v>328</v>
      </c>
      <c r="C184" s="5" t="s">
        <v>329</v>
      </c>
      <c r="D184" s="5">
        <v>3.074938551771444</v>
      </c>
      <c r="E184" s="5">
        <v>0</v>
      </c>
      <c r="F184" s="16">
        <v>1</v>
      </c>
      <c r="G184"/>
    </row>
    <row r="185" spans="1:7" ht="15">
      <c r="A185" s="3">
        <v>183</v>
      </c>
      <c r="B185" s="15" t="s">
        <v>330</v>
      </c>
      <c r="C185" s="5" t="s">
        <v>331</v>
      </c>
      <c r="D185" s="5">
        <v>0.8691299087318086</v>
      </c>
      <c r="E185" s="5">
        <v>0</v>
      </c>
      <c r="F185" s="16">
        <v>1</v>
      </c>
      <c r="G185"/>
    </row>
    <row r="186" spans="1:7" ht="15">
      <c r="A186" s="3">
        <v>184</v>
      </c>
      <c r="B186" s="15" t="s">
        <v>332</v>
      </c>
      <c r="C186" s="5" t="s">
        <v>333</v>
      </c>
      <c r="D186" s="5">
        <v>1.5962901884553138</v>
      </c>
      <c r="E186" s="5">
        <v>0</v>
      </c>
      <c r="F186" s="16">
        <v>1</v>
      </c>
      <c r="G186"/>
    </row>
    <row r="187" spans="1:7" ht="15">
      <c r="A187" s="3">
        <v>185</v>
      </c>
      <c r="B187" s="15" t="s">
        <v>334</v>
      </c>
      <c r="C187" s="5" t="s">
        <v>335</v>
      </c>
      <c r="D187" s="5">
        <v>1.1413967584415585</v>
      </c>
      <c r="E187" s="5">
        <v>0</v>
      </c>
      <c r="F187" s="16">
        <v>1</v>
      </c>
      <c r="G187"/>
    </row>
    <row r="188" spans="1:7" ht="15">
      <c r="A188" s="3">
        <v>186</v>
      </c>
      <c r="B188" s="17" t="s">
        <v>337</v>
      </c>
      <c r="C188" s="6" t="s">
        <v>338</v>
      </c>
      <c r="D188" s="2">
        <v>6.533558101522535</v>
      </c>
      <c r="E188" s="6">
        <v>1</v>
      </c>
      <c r="F188" s="18">
        <v>0</v>
      </c>
      <c r="G188"/>
    </row>
    <row r="189" spans="1:7" ht="15">
      <c r="A189" s="3">
        <v>187</v>
      </c>
      <c r="B189" s="15" t="s">
        <v>339</v>
      </c>
      <c r="C189" s="5" t="s">
        <v>340</v>
      </c>
      <c r="D189" s="5">
        <v>0.19355752572570148</v>
      </c>
      <c r="E189" s="5">
        <v>0</v>
      </c>
      <c r="F189" s="16">
        <v>1</v>
      </c>
      <c r="G189"/>
    </row>
    <row r="190" spans="1:7" ht="15">
      <c r="A190" s="3">
        <v>188</v>
      </c>
      <c r="B190" s="15" t="s">
        <v>341</v>
      </c>
      <c r="C190" s="5" t="s">
        <v>342</v>
      </c>
      <c r="D190" s="5">
        <v>0.3533757709888419</v>
      </c>
      <c r="E190" s="5">
        <v>0</v>
      </c>
      <c r="F190" s="16">
        <v>1</v>
      </c>
      <c r="G190"/>
    </row>
    <row r="191" spans="1:7" ht="15">
      <c r="A191" s="3">
        <v>189</v>
      </c>
      <c r="B191" s="15" t="s">
        <v>343</v>
      </c>
      <c r="C191" s="5" t="s">
        <v>344</v>
      </c>
      <c r="D191" s="5">
        <v>7.237438906437426</v>
      </c>
      <c r="E191" s="5">
        <v>0</v>
      </c>
      <c r="F191" s="16">
        <v>1</v>
      </c>
      <c r="G191"/>
    </row>
    <row r="192" spans="1:7" ht="15">
      <c r="A192" s="3">
        <v>190</v>
      </c>
      <c r="B192" s="15" t="s">
        <v>345</v>
      </c>
      <c r="C192" s="5" t="s">
        <v>346</v>
      </c>
      <c r="D192" s="5">
        <v>9.76816288006617</v>
      </c>
      <c r="E192" s="5">
        <v>0</v>
      </c>
      <c r="F192" s="16">
        <v>1</v>
      </c>
      <c r="G192"/>
    </row>
    <row r="193" spans="1:7" ht="15">
      <c r="A193" s="3">
        <v>191</v>
      </c>
      <c r="B193" s="15" t="s">
        <v>347</v>
      </c>
      <c r="C193" s="5" t="s">
        <v>348</v>
      </c>
      <c r="D193" s="5">
        <v>14.953221191577972</v>
      </c>
      <c r="E193" s="5">
        <v>1</v>
      </c>
      <c r="F193" s="16">
        <v>0</v>
      </c>
      <c r="G193"/>
    </row>
    <row r="194" spans="1:7" ht="15">
      <c r="A194" s="3">
        <v>192</v>
      </c>
      <c r="B194" s="15" t="s">
        <v>349</v>
      </c>
      <c r="C194" s="5" t="s">
        <v>350</v>
      </c>
      <c r="D194" s="5">
        <v>17.24485829152669</v>
      </c>
      <c r="E194" s="5">
        <v>1</v>
      </c>
      <c r="F194" s="16">
        <v>0</v>
      </c>
      <c r="G194"/>
    </row>
    <row r="195" spans="1:7" ht="15">
      <c r="A195" s="3">
        <v>193</v>
      </c>
      <c r="B195" s="15" t="s">
        <v>351</v>
      </c>
      <c r="C195" s="5" t="s">
        <v>352</v>
      </c>
      <c r="D195" s="5">
        <v>3.9943363950311785</v>
      </c>
      <c r="E195" s="5">
        <v>0</v>
      </c>
      <c r="F195" s="16">
        <v>1</v>
      </c>
      <c r="G195"/>
    </row>
    <row r="196" spans="1:7" ht="15">
      <c r="A196" s="3">
        <v>194</v>
      </c>
      <c r="B196" s="15" t="s">
        <v>353</v>
      </c>
      <c r="C196" s="5" t="s">
        <v>354</v>
      </c>
      <c r="D196" s="5">
        <v>0.8916064227565825</v>
      </c>
      <c r="E196" s="5">
        <v>0</v>
      </c>
      <c r="F196" s="16">
        <v>1</v>
      </c>
      <c r="G196"/>
    </row>
    <row r="197" spans="1:7" ht="15">
      <c r="A197" s="3">
        <v>195</v>
      </c>
      <c r="B197" s="15" t="s">
        <v>356</v>
      </c>
      <c r="C197" s="5" t="s">
        <v>357</v>
      </c>
      <c r="D197" s="5">
        <v>0.83533435604715</v>
      </c>
      <c r="E197" s="5">
        <v>0</v>
      </c>
      <c r="F197" s="16">
        <v>1</v>
      </c>
      <c r="G197"/>
    </row>
    <row r="198" spans="1:7" ht="15">
      <c r="A198" s="3">
        <v>196</v>
      </c>
      <c r="B198" s="15" t="s">
        <v>358</v>
      </c>
      <c r="C198" s="5" t="s">
        <v>359</v>
      </c>
      <c r="D198" s="5">
        <v>1.1572489734429339</v>
      </c>
      <c r="E198" s="5">
        <v>0</v>
      </c>
      <c r="F198" s="16">
        <v>1</v>
      </c>
      <c r="G198"/>
    </row>
    <row r="199" spans="1:7" ht="15">
      <c r="A199" s="3">
        <v>197</v>
      </c>
      <c r="B199" s="15" t="s">
        <v>360</v>
      </c>
      <c r="C199" s="5" t="s">
        <v>361</v>
      </c>
      <c r="D199" s="5">
        <v>2.763601614906832</v>
      </c>
      <c r="E199" s="5">
        <v>0</v>
      </c>
      <c r="F199" s="16">
        <v>1</v>
      </c>
      <c r="G199"/>
    </row>
    <row r="200" spans="1:7" ht="15">
      <c r="A200" s="3">
        <v>198</v>
      </c>
      <c r="B200" s="15" t="s">
        <v>362</v>
      </c>
      <c r="C200" s="5" t="s">
        <v>363</v>
      </c>
      <c r="D200" s="5">
        <v>2.7538056083018865</v>
      </c>
      <c r="E200" s="5">
        <v>0</v>
      </c>
      <c r="F200" s="16">
        <v>1</v>
      </c>
      <c r="G200"/>
    </row>
    <row r="201" spans="1:7" ht="15">
      <c r="A201" s="3">
        <v>199</v>
      </c>
      <c r="B201" s="15" t="s">
        <v>364</v>
      </c>
      <c r="C201" s="5" t="s">
        <v>365</v>
      </c>
      <c r="D201" s="5">
        <v>1.4714902490488095</v>
      </c>
      <c r="E201" s="5">
        <v>0</v>
      </c>
      <c r="F201" s="16">
        <v>1</v>
      </c>
      <c r="G201"/>
    </row>
    <row r="202" spans="1:7" ht="15">
      <c r="A202" s="3">
        <v>200</v>
      </c>
      <c r="B202" s="15" t="s">
        <v>366</v>
      </c>
      <c r="C202" s="5" t="s">
        <v>367</v>
      </c>
      <c r="D202" s="5">
        <v>1.8638217934500647</v>
      </c>
      <c r="E202" s="5">
        <v>0</v>
      </c>
      <c r="F202" s="16">
        <v>1</v>
      </c>
      <c r="G202"/>
    </row>
    <row r="203" spans="1:7" ht="15">
      <c r="A203" s="3">
        <v>201</v>
      </c>
      <c r="B203" s="15" t="s">
        <v>368</v>
      </c>
      <c r="C203" s="5" t="s">
        <v>369</v>
      </c>
      <c r="D203" s="5">
        <v>1.8350836144200626</v>
      </c>
      <c r="E203" s="5">
        <v>0</v>
      </c>
      <c r="F203" s="16">
        <v>1</v>
      </c>
      <c r="G203"/>
    </row>
    <row r="204" spans="1:7" ht="15">
      <c r="A204" s="3">
        <v>202</v>
      </c>
      <c r="B204" s="15" t="s">
        <v>370</v>
      </c>
      <c r="C204" s="5" t="s">
        <v>371</v>
      </c>
      <c r="D204" s="5">
        <v>1.789825020510255</v>
      </c>
      <c r="E204" s="5">
        <v>0</v>
      </c>
      <c r="F204" s="16">
        <v>1</v>
      </c>
      <c r="G204"/>
    </row>
    <row r="205" spans="1:7" ht="15">
      <c r="A205" s="3">
        <v>203</v>
      </c>
      <c r="B205" s="15" t="s">
        <v>372</v>
      </c>
      <c r="C205" s="5" t="s">
        <v>373</v>
      </c>
      <c r="D205" s="5">
        <v>8.312816451645064</v>
      </c>
      <c r="E205" s="5">
        <v>0</v>
      </c>
      <c r="F205" s="16">
        <v>1</v>
      </c>
      <c r="G205"/>
    </row>
    <row r="206" spans="1:7" ht="15">
      <c r="A206" s="3">
        <v>204</v>
      </c>
      <c r="B206" s="15" t="s">
        <v>375</v>
      </c>
      <c r="C206" s="5" t="s">
        <v>376</v>
      </c>
      <c r="D206" s="5">
        <v>2.2144207955635493</v>
      </c>
      <c r="E206" s="5">
        <v>0</v>
      </c>
      <c r="F206" s="16">
        <v>1</v>
      </c>
      <c r="G206"/>
    </row>
    <row r="207" spans="1:7" ht="15">
      <c r="A207" s="3">
        <v>205</v>
      </c>
      <c r="B207" s="15" t="s">
        <v>377</v>
      </c>
      <c r="C207" s="5" t="s">
        <v>378</v>
      </c>
      <c r="D207" s="5">
        <v>2.3374039163479923</v>
      </c>
      <c r="E207" s="5">
        <v>0</v>
      </c>
      <c r="F207" s="16">
        <v>1</v>
      </c>
      <c r="G207"/>
    </row>
    <row r="208" spans="1:7" ht="15">
      <c r="A208" s="3">
        <v>206</v>
      </c>
      <c r="B208" s="15" t="s">
        <v>379</v>
      </c>
      <c r="C208" s="5" t="s">
        <v>380</v>
      </c>
      <c r="D208" s="5">
        <v>1.0911554850509437</v>
      </c>
      <c r="E208" s="5">
        <v>0</v>
      </c>
      <c r="F208" s="16">
        <v>1</v>
      </c>
      <c r="G208"/>
    </row>
    <row r="209" spans="1:7" ht="15">
      <c r="A209" s="3">
        <v>207</v>
      </c>
      <c r="B209" s="15" t="s">
        <v>382</v>
      </c>
      <c r="C209" s="5" t="s">
        <v>383</v>
      </c>
      <c r="D209" s="5">
        <v>0.8044429051727688</v>
      </c>
      <c r="E209" s="5">
        <v>0</v>
      </c>
      <c r="F209" s="16">
        <v>1</v>
      </c>
      <c r="G209"/>
    </row>
    <row r="210" spans="1:7" ht="15">
      <c r="A210" s="3">
        <v>208</v>
      </c>
      <c r="B210" s="15" t="s">
        <v>384</v>
      </c>
      <c r="C210" s="5" t="s">
        <v>385</v>
      </c>
      <c r="D210" s="5">
        <v>5.865805060288988</v>
      </c>
      <c r="E210" s="5">
        <v>0</v>
      </c>
      <c r="F210" s="16">
        <v>1</v>
      </c>
      <c r="G210"/>
    </row>
    <row r="211" spans="1:7" ht="15">
      <c r="A211" s="3">
        <v>209</v>
      </c>
      <c r="B211" s="15" t="s">
        <v>386</v>
      </c>
      <c r="C211" s="5" t="s">
        <v>387</v>
      </c>
      <c r="D211" s="5">
        <v>6.531769208010924</v>
      </c>
      <c r="E211" s="5">
        <v>0</v>
      </c>
      <c r="F211" s="16">
        <v>1</v>
      </c>
      <c r="G211"/>
    </row>
    <row r="212" spans="1:7" ht="15">
      <c r="A212" s="3">
        <v>210</v>
      </c>
      <c r="B212" s="15" t="s">
        <v>388</v>
      </c>
      <c r="C212" s="5" t="s">
        <v>389</v>
      </c>
      <c r="D212" s="5">
        <v>0.7840376181595843</v>
      </c>
      <c r="E212" s="5">
        <v>0</v>
      </c>
      <c r="F212" s="16">
        <v>1</v>
      </c>
      <c r="G212"/>
    </row>
    <row r="213" spans="1:7" ht="15">
      <c r="A213" s="3">
        <v>211</v>
      </c>
      <c r="B213" s="15" t="s">
        <v>390</v>
      </c>
      <c r="C213" s="5" t="s">
        <v>391</v>
      </c>
      <c r="D213" s="5">
        <v>8.908884173041894</v>
      </c>
      <c r="E213" s="5">
        <v>0</v>
      </c>
      <c r="F213" s="16">
        <v>1</v>
      </c>
      <c r="G213"/>
    </row>
    <row r="214" spans="1:7" ht="15">
      <c r="A214" s="3">
        <v>212</v>
      </c>
      <c r="B214" s="15" t="s">
        <v>392</v>
      </c>
      <c r="C214" s="5" t="s">
        <v>393</v>
      </c>
      <c r="D214" s="5">
        <v>1.452879613875598</v>
      </c>
      <c r="E214" s="5">
        <v>0</v>
      </c>
      <c r="F214" s="16">
        <v>1</v>
      </c>
      <c r="G214"/>
    </row>
    <row r="215" spans="1:7" ht="15">
      <c r="A215" s="3">
        <v>213</v>
      </c>
      <c r="B215" s="15" t="s">
        <v>394</v>
      </c>
      <c r="C215" s="5" t="s">
        <v>395</v>
      </c>
      <c r="D215" s="5">
        <v>2.22747008984375</v>
      </c>
      <c r="E215" s="5">
        <v>0</v>
      </c>
      <c r="F215" s="16">
        <v>1</v>
      </c>
      <c r="G215"/>
    </row>
    <row r="216" spans="1:7" ht="15">
      <c r="A216" s="3">
        <v>214</v>
      </c>
      <c r="B216" s="15" t="s">
        <v>397</v>
      </c>
      <c r="C216" s="5" t="s">
        <v>398</v>
      </c>
      <c r="D216" s="5">
        <v>0.5197208855389148</v>
      </c>
      <c r="E216" s="5">
        <v>0</v>
      </c>
      <c r="F216" s="16">
        <v>1</v>
      </c>
      <c r="G216"/>
    </row>
    <row r="217" spans="1:7" ht="15">
      <c r="A217" s="3">
        <v>215</v>
      </c>
      <c r="B217" s="15" t="s">
        <v>399</v>
      </c>
      <c r="C217" s="5" t="s">
        <v>400</v>
      </c>
      <c r="D217" s="5">
        <v>0</v>
      </c>
      <c r="E217" s="5">
        <v>0</v>
      </c>
      <c r="F217" s="16">
        <v>1</v>
      </c>
      <c r="G217"/>
    </row>
    <row r="218" spans="1:7" ht="15">
      <c r="A218" s="3">
        <v>216</v>
      </c>
      <c r="B218" s="15" t="s">
        <v>401</v>
      </c>
      <c r="C218" s="5" t="s">
        <v>402</v>
      </c>
      <c r="D218" s="5">
        <v>0.8138434366724738</v>
      </c>
      <c r="E218" s="5">
        <v>0</v>
      </c>
      <c r="F218" s="16">
        <v>1</v>
      </c>
      <c r="G218"/>
    </row>
    <row r="219" spans="1:7" ht="15">
      <c r="A219" s="3">
        <v>217</v>
      </c>
      <c r="B219" s="15" t="s">
        <v>403</v>
      </c>
      <c r="C219" s="5" t="s">
        <v>404</v>
      </c>
      <c r="D219" s="5">
        <v>0.5986004117285846</v>
      </c>
      <c r="E219" s="5">
        <v>0</v>
      </c>
      <c r="F219" s="16">
        <v>1</v>
      </c>
      <c r="G219"/>
    </row>
    <row r="220" spans="1:7" ht="15">
      <c r="A220" s="3">
        <v>218</v>
      </c>
      <c r="B220" s="15" t="s">
        <v>406</v>
      </c>
      <c r="C220" s="5" t="s">
        <v>407</v>
      </c>
      <c r="D220" s="5">
        <v>0.610243354155976</v>
      </c>
      <c r="E220" s="5">
        <v>0</v>
      </c>
      <c r="F220" s="16">
        <v>1</v>
      </c>
      <c r="G220"/>
    </row>
    <row r="221" spans="1:7" ht="15">
      <c r="A221" s="3">
        <v>219</v>
      </c>
      <c r="B221" s="15" t="s">
        <v>409</v>
      </c>
      <c r="C221" s="5" t="s">
        <v>408</v>
      </c>
      <c r="D221" s="5">
        <v>1.8931917050225548</v>
      </c>
      <c r="E221" s="5">
        <v>0</v>
      </c>
      <c r="F221" s="16">
        <v>1</v>
      </c>
      <c r="G221"/>
    </row>
    <row r="222" spans="1:7" ht="15">
      <c r="A222" s="3">
        <v>220</v>
      </c>
      <c r="B222" s="15" t="s">
        <v>410</v>
      </c>
      <c r="C222" s="5" t="s">
        <v>411</v>
      </c>
      <c r="D222" s="5">
        <v>0.3879180719497196</v>
      </c>
      <c r="E222" s="5">
        <v>0</v>
      </c>
      <c r="F222" s="16">
        <v>1</v>
      </c>
      <c r="G222"/>
    </row>
    <row r="223" spans="1:7" ht="15.75" thickBot="1">
      <c r="A223" s="3">
        <v>221</v>
      </c>
      <c r="B223" s="19" t="s">
        <v>412</v>
      </c>
      <c r="C223" s="20" t="s">
        <v>413</v>
      </c>
      <c r="D223" s="20">
        <v>2.451743376249316</v>
      </c>
      <c r="E223" s="20">
        <v>0</v>
      </c>
      <c r="F223" s="21">
        <v>1</v>
      </c>
      <c r="G22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0"/>
  <sheetViews>
    <sheetView tabSelected="1" zoomScalePageLayoutView="0" workbookViewId="0" topLeftCell="A259">
      <selection activeCell="G213" activeCellId="1" sqref="G208 G213"/>
    </sheetView>
  </sheetViews>
  <sheetFormatPr defaultColWidth="9.140625" defaultRowHeight="15"/>
  <cols>
    <col min="1" max="1" width="9.140625" style="0" customWidth="1"/>
    <col min="2" max="2" width="18.421875" style="0" bestFit="1" customWidth="1"/>
    <col min="3" max="3" width="38.00390625" style="0" bestFit="1" customWidth="1"/>
    <col min="4" max="4" width="16.421875" style="0" bestFit="1" customWidth="1"/>
    <col min="5" max="5" width="20.00390625" style="0" customWidth="1"/>
    <col min="6" max="6" width="23.8515625" style="0" bestFit="1" customWidth="1"/>
    <col min="7" max="7" width="10.7109375" style="0" customWidth="1"/>
    <col min="8" max="8" width="10.57421875" style="0" customWidth="1"/>
  </cols>
  <sheetData>
    <row r="1" ht="15.75" thickBot="1"/>
    <row r="2" spans="2:8" ht="49.5" customHeight="1">
      <c r="B2" s="82" t="s">
        <v>173</v>
      </c>
      <c r="C2" s="83" t="s">
        <v>174</v>
      </c>
      <c r="D2" s="83" t="s">
        <v>175</v>
      </c>
      <c r="E2" s="83" t="s">
        <v>459</v>
      </c>
      <c r="F2" s="83" t="s">
        <v>460</v>
      </c>
      <c r="G2" s="84" t="s">
        <v>470</v>
      </c>
      <c r="H2" s="85"/>
    </row>
    <row r="3" spans="2:8" ht="15.75">
      <c r="B3" s="87"/>
      <c r="C3" s="86" t="s">
        <v>197</v>
      </c>
      <c r="D3" s="86" t="s">
        <v>456</v>
      </c>
      <c r="E3" s="88" t="s">
        <v>458</v>
      </c>
      <c r="F3" s="86" t="s">
        <v>461</v>
      </c>
      <c r="G3" s="88" t="s">
        <v>465</v>
      </c>
      <c r="H3" s="89" t="s">
        <v>466</v>
      </c>
    </row>
    <row r="4" spans="2:8" ht="15.75">
      <c r="B4" s="22" t="s">
        <v>62</v>
      </c>
      <c r="C4" s="23" t="s">
        <v>61</v>
      </c>
      <c r="D4" s="41">
        <v>599318.373099</v>
      </c>
      <c r="E4" s="24">
        <v>329928</v>
      </c>
      <c r="F4" s="23">
        <f>D4/E4</f>
        <v>1.8165126121426491</v>
      </c>
      <c r="G4" s="25">
        <v>0</v>
      </c>
      <c r="H4" s="26">
        <v>1</v>
      </c>
    </row>
    <row r="5" spans="2:8" ht="15.75">
      <c r="B5" s="22" t="s">
        <v>64</v>
      </c>
      <c r="C5" s="23" t="s">
        <v>63</v>
      </c>
      <c r="D5" s="43">
        <v>6525.516381</v>
      </c>
      <c r="E5" s="24">
        <v>4016</v>
      </c>
      <c r="F5" s="23">
        <f aca="true" t="shared" si="0" ref="F5:F18">D5/E5</f>
        <v>1.624879576942231</v>
      </c>
      <c r="G5" s="25">
        <v>0</v>
      </c>
      <c r="H5" s="26">
        <v>1</v>
      </c>
    </row>
    <row r="6" spans="2:8" ht="15.75">
      <c r="B6" s="22" t="s">
        <v>66</v>
      </c>
      <c r="C6" s="23" t="s">
        <v>65</v>
      </c>
      <c r="D6" s="43">
        <v>54681.55616</v>
      </c>
      <c r="E6" s="24">
        <v>13981</v>
      </c>
      <c r="F6" s="23">
        <f t="shared" si="0"/>
        <v>3.911133406766326</v>
      </c>
      <c r="G6" s="25">
        <v>0</v>
      </c>
      <c r="H6" s="26">
        <v>1</v>
      </c>
    </row>
    <row r="7" spans="2:8" ht="15.75">
      <c r="B7" s="22" t="s">
        <v>67</v>
      </c>
      <c r="C7" s="23" t="s">
        <v>68</v>
      </c>
      <c r="D7" s="43">
        <v>3682.396725</v>
      </c>
      <c r="E7" s="24">
        <v>1229</v>
      </c>
      <c r="F7" s="23">
        <f t="shared" si="0"/>
        <v>2.9962544548413343</v>
      </c>
      <c r="G7" s="25">
        <v>0</v>
      </c>
      <c r="H7" s="26">
        <v>1</v>
      </c>
    </row>
    <row r="8" spans="2:8" ht="15.75">
      <c r="B8" s="22" t="s">
        <v>463</v>
      </c>
      <c r="C8" s="23" t="s">
        <v>69</v>
      </c>
      <c r="D8" s="43">
        <v>91068.233848</v>
      </c>
      <c r="E8" s="24">
        <v>7226</v>
      </c>
      <c r="F8" s="23">
        <f t="shared" si="0"/>
        <v>12.602855500691946</v>
      </c>
      <c r="G8" s="111">
        <v>1</v>
      </c>
      <c r="H8" s="25">
        <v>0</v>
      </c>
    </row>
    <row r="9" spans="2:11" ht="15.75">
      <c r="B9" s="22" t="s">
        <v>464</v>
      </c>
      <c r="C9" s="23" t="s">
        <v>457</v>
      </c>
      <c r="D9" s="43">
        <v>3615.588488</v>
      </c>
      <c r="E9" s="24">
        <v>911</v>
      </c>
      <c r="F9" s="23">
        <f t="shared" si="0"/>
        <v>3.9688128298572996</v>
      </c>
      <c r="G9" s="25">
        <v>0</v>
      </c>
      <c r="H9" s="25">
        <v>1</v>
      </c>
      <c r="K9" s="112"/>
    </row>
    <row r="10" spans="2:8" ht="15.75">
      <c r="B10" s="22" t="s">
        <v>71</v>
      </c>
      <c r="C10" s="23" t="s">
        <v>70</v>
      </c>
      <c r="D10" s="43">
        <v>1914.905034</v>
      </c>
      <c r="E10" s="24">
        <v>1464</v>
      </c>
      <c r="F10" s="23">
        <f t="shared" si="0"/>
        <v>1.3079952418032785</v>
      </c>
      <c r="G10" s="25">
        <v>0</v>
      </c>
      <c r="H10" s="25">
        <v>1</v>
      </c>
    </row>
    <row r="11" spans="2:8" ht="15.75">
      <c r="B11" s="22" t="s">
        <v>72</v>
      </c>
      <c r="C11" s="23" t="s">
        <v>73</v>
      </c>
      <c r="D11" s="43">
        <v>3645.06138</v>
      </c>
      <c r="E11" s="24">
        <v>5607</v>
      </c>
      <c r="F11" s="23">
        <f t="shared" si="0"/>
        <v>0.6500912038523274</v>
      </c>
      <c r="G11" s="25">
        <v>0</v>
      </c>
      <c r="H11" s="25">
        <v>1</v>
      </c>
    </row>
    <row r="12" spans="2:8" ht="15.75">
      <c r="B12" s="22" t="s">
        <v>75</v>
      </c>
      <c r="C12" s="23" t="s">
        <v>74</v>
      </c>
      <c r="D12" s="43">
        <v>7345.682312</v>
      </c>
      <c r="E12" s="24">
        <v>3676</v>
      </c>
      <c r="F12" s="23">
        <f t="shared" si="0"/>
        <v>1.9982813688792165</v>
      </c>
      <c r="G12" s="25">
        <v>0</v>
      </c>
      <c r="H12" s="25">
        <v>1</v>
      </c>
    </row>
    <row r="13" spans="2:8" ht="15.75">
      <c r="B13" s="22" t="s">
        <v>77</v>
      </c>
      <c r="C13" s="23" t="s">
        <v>76</v>
      </c>
      <c r="D13" s="43">
        <v>1803.940989</v>
      </c>
      <c r="E13" s="24">
        <v>846</v>
      </c>
      <c r="F13" s="23">
        <f t="shared" si="0"/>
        <v>2.132317953900709</v>
      </c>
      <c r="G13" s="25">
        <v>0</v>
      </c>
      <c r="H13" s="25">
        <v>1</v>
      </c>
    </row>
    <row r="14" spans="2:8" ht="15.75">
      <c r="B14" s="22" t="s">
        <v>78</v>
      </c>
      <c r="C14" s="23" t="s">
        <v>79</v>
      </c>
      <c r="D14" s="43">
        <v>2885.076241</v>
      </c>
      <c r="E14" s="24">
        <v>4209</v>
      </c>
      <c r="F14" s="23">
        <f t="shared" si="0"/>
        <v>0.6854540843430744</v>
      </c>
      <c r="G14" s="25">
        <v>0</v>
      </c>
      <c r="H14" s="25">
        <v>1</v>
      </c>
    </row>
    <row r="15" spans="2:8" ht="15.75">
      <c r="B15" s="22" t="s">
        <v>81</v>
      </c>
      <c r="C15" s="23" t="s">
        <v>80</v>
      </c>
      <c r="D15" s="43">
        <v>7016.56101</v>
      </c>
      <c r="E15" s="24">
        <v>486</v>
      </c>
      <c r="F15" s="23">
        <f t="shared" si="0"/>
        <v>14.437368333333334</v>
      </c>
      <c r="G15" s="25">
        <v>1</v>
      </c>
      <c r="H15" s="25">
        <v>1</v>
      </c>
    </row>
    <row r="16" spans="2:8" ht="15.75">
      <c r="B16" s="22" t="s">
        <v>82</v>
      </c>
      <c r="C16" s="23" t="s">
        <v>83</v>
      </c>
      <c r="D16" s="43">
        <v>887.662689</v>
      </c>
      <c r="E16" s="24">
        <v>838</v>
      </c>
      <c r="F16" s="23">
        <f t="shared" si="0"/>
        <v>1.0592633520286396</v>
      </c>
      <c r="G16" s="25">
        <v>0</v>
      </c>
      <c r="H16" s="25">
        <v>1</v>
      </c>
    </row>
    <row r="17" spans="2:8" ht="15.75">
      <c r="B17" s="22" t="s">
        <v>85</v>
      </c>
      <c r="C17" s="23" t="s">
        <v>84</v>
      </c>
      <c r="D17" s="43">
        <v>2672.086748</v>
      </c>
      <c r="E17" s="24">
        <v>1125</v>
      </c>
      <c r="F17" s="23">
        <f t="shared" si="0"/>
        <v>2.3751882204444446</v>
      </c>
      <c r="G17" s="25">
        <v>0</v>
      </c>
      <c r="H17" s="25">
        <v>1</v>
      </c>
    </row>
    <row r="18" spans="2:8" ht="16.5" thickBot="1">
      <c r="B18" s="53" t="s">
        <v>87</v>
      </c>
      <c r="C18" s="37" t="s">
        <v>86</v>
      </c>
      <c r="D18" s="39">
        <v>4908.303999</v>
      </c>
      <c r="E18" s="55">
        <v>4903</v>
      </c>
      <c r="F18" s="37">
        <f t="shared" si="0"/>
        <v>1.001081786457271</v>
      </c>
      <c r="G18" s="25">
        <v>0</v>
      </c>
      <c r="H18" s="25">
        <v>1</v>
      </c>
    </row>
    <row r="19" spans="2:8" s="44" customFormat="1" ht="16.5" thickBot="1">
      <c r="B19" s="59" t="s">
        <v>472</v>
      </c>
      <c r="C19" s="60"/>
      <c r="D19" s="61">
        <f>SUM(D4:D18)</f>
        <v>791970.945103</v>
      </c>
      <c r="E19" s="62">
        <f>SUM(E4:E18)</f>
        <v>380445</v>
      </c>
      <c r="F19" s="60">
        <f>(D19/E19)</f>
        <v>2.081696290141808</v>
      </c>
      <c r="G19" s="60"/>
      <c r="H19" s="63"/>
    </row>
    <row r="20" spans="2:8" ht="16.5" thickBot="1">
      <c r="B20" s="102"/>
      <c r="C20" s="103" t="s">
        <v>160</v>
      </c>
      <c r="D20" s="104"/>
      <c r="E20" s="104"/>
      <c r="F20" s="105"/>
      <c r="G20" s="106"/>
      <c r="H20" s="107"/>
    </row>
    <row r="21" spans="2:8" ht="15.75">
      <c r="B21" s="22" t="s">
        <v>89</v>
      </c>
      <c r="C21" s="23" t="s">
        <v>88</v>
      </c>
      <c r="D21" s="45">
        <v>96110.313425</v>
      </c>
      <c r="E21" s="24">
        <v>23874</v>
      </c>
      <c r="F21" s="23">
        <f>D21/E21</f>
        <v>4.025731482994052</v>
      </c>
      <c r="G21" s="25">
        <v>0</v>
      </c>
      <c r="H21" s="25">
        <v>1</v>
      </c>
    </row>
    <row r="22" spans="2:8" ht="15.75">
      <c r="B22" s="22" t="s">
        <v>91</v>
      </c>
      <c r="C22" s="23" t="s">
        <v>90</v>
      </c>
      <c r="D22" s="40">
        <v>7857.09477</v>
      </c>
      <c r="E22" s="24">
        <v>2681</v>
      </c>
      <c r="F22" s="23">
        <f aca="true" t="shared" si="1" ref="F22:F95">D22/E22</f>
        <v>2.9306582506527414</v>
      </c>
      <c r="G22" s="25">
        <v>0</v>
      </c>
      <c r="H22" s="25">
        <v>1</v>
      </c>
    </row>
    <row r="23" spans="2:8" ht="15.75">
      <c r="B23" s="22" t="s">
        <v>92</v>
      </c>
      <c r="C23" s="23" t="s">
        <v>93</v>
      </c>
      <c r="D23" s="40">
        <v>7815.606449</v>
      </c>
      <c r="E23" s="24">
        <v>4402</v>
      </c>
      <c r="F23" s="23">
        <f t="shared" si="1"/>
        <v>1.77546716242617</v>
      </c>
      <c r="G23" s="25">
        <v>0</v>
      </c>
      <c r="H23" s="25">
        <v>1</v>
      </c>
    </row>
    <row r="24" spans="2:8" ht="15.75">
      <c r="B24" s="22" t="s">
        <v>95</v>
      </c>
      <c r="C24" s="23" t="s">
        <v>94</v>
      </c>
      <c r="D24" s="40">
        <v>7000.315762</v>
      </c>
      <c r="E24" s="24">
        <v>6170</v>
      </c>
      <c r="F24" s="23">
        <f t="shared" si="1"/>
        <v>1.1345730570502432</v>
      </c>
      <c r="G24" s="25">
        <v>0</v>
      </c>
      <c r="H24" s="25">
        <v>1</v>
      </c>
    </row>
    <row r="25" spans="2:8" ht="15.75">
      <c r="B25" s="22" t="s">
        <v>97</v>
      </c>
      <c r="C25" s="23" t="s">
        <v>96</v>
      </c>
      <c r="D25" s="40">
        <v>17534.820848</v>
      </c>
      <c r="E25" s="24">
        <v>6911</v>
      </c>
      <c r="F25" s="23">
        <f t="shared" si="1"/>
        <v>2.537233518738243</v>
      </c>
      <c r="G25" s="25">
        <v>0</v>
      </c>
      <c r="H25" s="25">
        <v>1</v>
      </c>
    </row>
    <row r="26" spans="2:8" ht="15.75">
      <c r="B26" s="22" t="s">
        <v>99</v>
      </c>
      <c r="C26" s="23" t="s">
        <v>98</v>
      </c>
      <c r="D26" s="40">
        <v>3361.079151</v>
      </c>
      <c r="E26" s="24">
        <v>6269</v>
      </c>
      <c r="F26" s="23">
        <f t="shared" si="1"/>
        <v>0.5361427900781623</v>
      </c>
      <c r="G26" s="25">
        <v>0</v>
      </c>
      <c r="H26" s="25">
        <v>1</v>
      </c>
    </row>
    <row r="27" spans="2:8" ht="16.5" thickBot="1">
      <c r="B27" s="53" t="s">
        <v>101</v>
      </c>
      <c r="C27" s="37" t="s">
        <v>100</v>
      </c>
      <c r="D27" s="42">
        <v>2938.767652</v>
      </c>
      <c r="E27" s="55">
        <v>1485</v>
      </c>
      <c r="F27" s="37">
        <f t="shared" si="1"/>
        <v>1.9789681158249157</v>
      </c>
      <c r="G27" s="25">
        <v>0</v>
      </c>
      <c r="H27" s="25">
        <v>1</v>
      </c>
    </row>
    <row r="28" spans="2:8" s="44" customFormat="1" ht="16.5" thickBot="1">
      <c r="B28" s="59" t="s">
        <v>473</v>
      </c>
      <c r="C28" s="64"/>
      <c r="D28" s="61">
        <f>SUM(D21:D27)</f>
        <v>142617.99805700002</v>
      </c>
      <c r="E28" s="62">
        <f>SUM(E21:E27)</f>
        <v>51792</v>
      </c>
      <c r="F28" s="60">
        <f>D28/E28</f>
        <v>2.7536684827193394</v>
      </c>
      <c r="G28" s="64"/>
      <c r="H28" s="65"/>
    </row>
    <row r="29" spans="2:8" ht="16.5" thickBot="1">
      <c r="B29" s="102"/>
      <c r="C29" s="103" t="s">
        <v>172</v>
      </c>
      <c r="D29" s="104"/>
      <c r="E29" s="104"/>
      <c r="F29" s="105"/>
      <c r="G29" s="105"/>
      <c r="H29" s="108"/>
    </row>
    <row r="30" spans="2:8" ht="15.75">
      <c r="B30" s="22" t="s">
        <v>103</v>
      </c>
      <c r="C30" s="23" t="s">
        <v>102</v>
      </c>
      <c r="D30" s="45">
        <v>54775.983965</v>
      </c>
      <c r="E30" s="24">
        <v>33848</v>
      </c>
      <c r="F30" s="23">
        <f t="shared" si="1"/>
        <v>1.6182930738891514</v>
      </c>
      <c r="G30" s="25">
        <v>0</v>
      </c>
      <c r="H30" s="25">
        <v>1</v>
      </c>
    </row>
    <row r="31" spans="2:8" ht="15.75">
      <c r="B31" s="22" t="s">
        <v>105</v>
      </c>
      <c r="C31" s="23" t="s">
        <v>104</v>
      </c>
      <c r="D31" s="40">
        <v>10091.939178</v>
      </c>
      <c r="E31" s="24">
        <v>5493</v>
      </c>
      <c r="F31" s="23">
        <f t="shared" si="1"/>
        <v>1.8372363331512835</v>
      </c>
      <c r="G31" s="25">
        <v>0</v>
      </c>
      <c r="H31" s="25">
        <v>1</v>
      </c>
    </row>
    <row r="32" spans="2:8" ht="15.75">
      <c r="B32" s="22" t="s">
        <v>171</v>
      </c>
      <c r="C32" s="27" t="s">
        <v>172</v>
      </c>
      <c r="D32" s="40">
        <v>41038.906531</v>
      </c>
      <c r="E32" s="24">
        <v>13407</v>
      </c>
      <c r="F32" s="23">
        <f t="shared" si="1"/>
        <v>3.0610059320504215</v>
      </c>
      <c r="G32" s="25">
        <v>0</v>
      </c>
      <c r="H32" s="25">
        <v>1</v>
      </c>
    </row>
    <row r="33" spans="2:8" ht="15.75">
      <c r="B33" s="22" t="s">
        <v>169</v>
      </c>
      <c r="C33" s="27" t="s">
        <v>170</v>
      </c>
      <c r="D33" s="40">
        <v>22528.080971</v>
      </c>
      <c r="E33" s="24">
        <v>35259</v>
      </c>
      <c r="F33" s="23">
        <f t="shared" si="1"/>
        <v>0.6389313642190646</v>
      </c>
      <c r="G33" s="25">
        <v>0</v>
      </c>
      <c r="H33" s="25">
        <v>1</v>
      </c>
    </row>
    <row r="34" spans="2:8" ht="15.75">
      <c r="B34" s="22" t="s">
        <v>167</v>
      </c>
      <c r="C34" s="27" t="s">
        <v>168</v>
      </c>
      <c r="D34" s="40">
        <v>3279.497415</v>
      </c>
      <c r="E34" s="24">
        <v>4674</v>
      </c>
      <c r="F34" s="23">
        <f t="shared" si="1"/>
        <v>0.7016468581514762</v>
      </c>
      <c r="G34" s="25">
        <v>0</v>
      </c>
      <c r="H34" s="25">
        <v>1</v>
      </c>
    </row>
    <row r="35" spans="2:8" ht="15.75">
      <c r="B35" s="22" t="s">
        <v>165</v>
      </c>
      <c r="C35" s="27" t="s">
        <v>166</v>
      </c>
      <c r="D35" s="40">
        <v>3397.835009</v>
      </c>
      <c r="E35" s="24">
        <v>578</v>
      </c>
      <c r="F35" s="23">
        <f t="shared" si="1"/>
        <v>5.878607282006921</v>
      </c>
      <c r="G35" s="25">
        <v>0</v>
      </c>
      <c r="H35" s="25">
        <v>1</v>
      </c>
    </row>
    <row r="36" spans="2:8" ht="16.5" thickBot="1">
      <c r="B36" s="53" t="s">
        <v>163</v>
      </c>
      <c r="C36" s="54" t="s">
        <v>164</v>
      </c>
      <c r="D36" s="42">
        <v>4478.139859</v>
      </c>
      <c r="E36" s="55">
        <v>1266</v>
      </c>
      <c r="F36" s="37">
        <f t="shared" si="1"/>
        <v>3.537235275671406</v>
      </c>
      <c r="G36" s="25">
        <v>0</v>
      </c>
      <c r="H36" s="25">
        <v>1</v>
      </c>
    </row>
    <row r="37" spans="2:8" s="44" customFormat="1" ht="16.5" thickBot="1">
      <c r="B37" s="59" t="s">
        <v>474</v>
      </c>
      <c r="C37" s="69"/>
      <c r="D37" s="61">
        <f>SUM(D30:D36)</f>
        <v>139590.382928</v>
      </c>
      <c r="E37" s="62">
        <f>SUM(E30:E36)</f>
        <v>94525</v>
      </c>
      <c r="F37" s="60">
        <f>D37/E37</f>
        <v>1.4767562330388786</v>
      </c>
      <c r="G37" s="64"/>
      <c r="H37" s="65"/>
    </row>
    <row r="38" spans="2:8" ht="16.5" thickBot="1">
      <c r="B38" s="90"/>
      <c r="C38" s="103" t="s">
        <v>198</v>
      </c>
      <c r="D38" s="91"/>
      <c r="E38" s="91"/>
      <c r="F38" s="92"/>
      <c r="G38" s="92"/>
      <c r="H38" s="94"/>
    </row>
    <row r="39" spans="2:8" ht="15.75">
      <c r="B39" s="22" t="s">
        <v>161</v>
      </c>
      <c r="C39" s="27" t="s">
        <v>162</v>
      </c>
      <c r="D39" s="45">
        <v>78450.878096</v>
      </c>
      <c r="E39" s="24">
        <v>53558</v>
      </c>
      <c r="F39" s="23">
        <f t="shared" si="1"/>
        <v>1.4647835635385937</v>
      </c>
      <c r="G39" s="25">
        <v>0</v>
      </c>
      <c r="H39" s="25">
        <v>1</v>
      </c>
    </row>
    <row r="40" spans="2:8" ht="15.75">
      <c r="B40" s="22" t="s">
        <v>159</v>
      </c>
      <c r="C40" s="27" t="s">
        <v>160</v>
      </c>
      <c r="D40" s="40">
        <v>2416.029964</v>
      </c>
      <c r="E40" s="24">
        <v>2998</v>
      </c>
      <c r="F40" s="23">
        <f t="shared" si="1"/>
        <v>0.8058805750500333</v>
      </c>
      <c r="G40" s="25">
        <v>0</v>
      </c>
      <c r="H40" s="25">
        <v>1</v>
      </c>
    </row>
    <row r="41" spans="2:8" ht="15.75">
      <c r="B41" s="22" t="s">
        <v>157</v>
      </c>
      <c r="C41" s="27" t="s">
        <v>158</v>
      </c>
      <c r="D41" s="40">
        <v>14070.253206</v>
      </c>
      <c r="E41" s="24">
        <v>4497</v>
      </c>
      <c r="F41" s="23">
        <f t="shared" si="1"/>
        <v>3.1288088072048033</v>
      </c>
      <c r="G41" s="25">
        <v>0</v>
      </c>
      <c r="H41" s="25">
        <v>1</v>
      </c>
    </row>
    <row r="42" spans="2:8" ht="15.75">
      <c r="B42" s="22" t="s">
        <v>155</v>
      </c>
      <c r="C42" s="27" t="s">
        <v>156</v>
      </c>
      <c r="D42" s="40">
        <v>8222.855568</v>
      </c>
      <c r="E42" s="24">
        <v>3096</v>
      </c>
      <c r="F42" s="23">
        <f t="shared" si="1"/>
        <v>2.655961100775194</v>
      </c>
      <c r="G42" s="25">
        <v>0</v>
      </c>
      <c r="H42" s="25">
        <v>1</v>
      </c>
    </row>
    <row r="43" spans="2:8" ht="15.75">
      <c r="B43" s="22" t="s">
        <v>153</v>
      </c>
      <c r="C43" s="27" t="s">
        <v>154</v>
      </c>
      <c r="D43" s="40">
        <v>25157.930902</v>
      </c>
      <c r="E43" s="24">
        <v>14487</v>
      </c>
      <c r="F43" s="23">
        <f t="shared" si="1"/>
        <v>1.736586657140885</v>
      </c>
      <c r="G43" s="25">
        <v>0</v>
      </c>
      <c r="H43" s="25">
        <v>1</v>
      </c>
    </row>
    <row r="44" spans="2:8" ht="16.5" thickBot="1">
      <c r="B44" s="53" t="s">
        <v>151</v>
      </c>
      <c r="C44" s="54" t="s">
        <v>152</v>
      </c>
      <c r="D44" s="42">
        <v>3324.622557</v>
      </c>
      <c r="E44" s="55">
        <v>3859</v>
      </c>
      <c r="F44" s="37">
        <f t="shared" si="1"/>
        <v>0.8615243734128013</v>
      </c>
      <c r="G44" s="25">
        <v>0</v>
      </c>
      <c r="H44" s="25">
        <v>1</v>
      </c>
    </row>
    <row r="45" spans="2:8" s="44" customFormat="1" ht="16.5" thickBot="1">
      <c r="B45" s="59" t="s">
        <v>475</v>
      </c>
      <c r="C45" s="69"/>
      <c r="D45" s="61">
        <f>SUM(D39:D44)</f>
        <v>131642.570293</v>
      </c>
      <c r="E45" s="62">
        <f>SUM(E39:E44)</f>
        <v>82495</v>
      </c>
      <c r="F45" s="60">
        <f>(D45/E45)</f>
        <v>1.5957642316867688</v>
      </c>
      <c r="G45" s="64"/>
      <c r="H45" s="65"/>
    </row>
    <row r="46" spans="2:8" ht="16.5" thickBot="1">
      <c r="B46" s="90"/>
      <c r="C46" s="103" t="s">
        <v>199</v>
      </c>
      <c r="D46" s="95"/>
      <c r="E46" s="95"/>
      <c r="F46" s="92"/>
      <c r="G46" s="92"/>
      <c r="H46" s="94"/>
    </row>
    <row r="47" spans="2:8" ht="15.75">
      <c r="B47" s="22" t="s">
        <v>149</v>
      </c>
      <c r="C47" s="27" t="s">
        <v>150</v>
      </c>
      <c r="D47" s="46">
        <v>146680.336681</v>
      </c>
      <c r="E47" s="24">
        <v>63842</v>
      </c>
      <c r="F47" s="23">
        <f t="shared" si="1"/>
        <v>2.297552342987375</v>
      </c>
      <c r="G47" s="25">
        <v>0</v>
      </c>
      <c r="H47" s="25">
        <v>1</v>
      </c>
    </row>
    <row r="48" spans="2:8" ht="15.75">
      <c r="B48" s="22" t="s">
        <v>147</v>
      </c>
      <c r="C48" s="27" t="s">
        <v>148</v>
      </c>
      <c r="D48" s="43">
        <v>21672.428111</v>
      </c>
      <c r="E48" s="24">
        <v>23775</v>
      </c>
      <c r="F48" s="23">
        <f t="shared" si="1"/>
        <v>0.9115637480967403</v>
      </c>
      <c r="G48" s="25">
        <v>0</v>
      </c>
      <c r="H48" s="25">
        <v>1</v>
      </c>
    </row>
    <row r="49" spans="2:8" ht="15.75">
      <c r="B49" s="22" t="s">
        <v>145</v>
      </c>
      <c r="C49" s="27" t="s">
        <v>146</v>
      </c>
      <c r="D49" s="43">
        <v>4244.203155</v>
      </c>
      <c r="E49" s="24">
        <v>1649</v>
      </c>
      <c r="F49" s="23">
        <f t="shared" si="1"/>
        <v>2.5738042177077016</v>
      </c>
      <c r="G49" s="25">
        <v>0</v>
      </c>
      <c r="H49" s="25">
        <v>1</v>
      </c>
    </row>
    <row r="50" spans="2:8" ht="15.75">
      <c r="B50" s="22" t="s">
        <v>143</v>
      </c>
      <c r="C50" s="27" t="s">
        <v>144</v>
      </c>
      <c r="D50" s="43">
        <v>36430.966339</v>
      </c>
      <c r="E50" s="24">
        <v>10064</v>
      </c>
      <c r="F50" s="23">
        <f t="shared" si="1"/>
        <v>3.6199290877384738</v>
      </c>
      <c r="G50" s="25">
        <v>0</v>
      </c>
      <c r="H50" s="25">
        <v>1</v>
      </c>
    </row>
    <row r="51" spans="2:8" ht="15.75">
      <c r="B51" s="22" t="s">
        <v>142</v>
      </c>
      <c r="C51" s="27" t="s">
        <v>96</v>
      </c>
      <c r="D51" s="43">
        <v>71626.25153</v>
      </c>
      <c r="E51" s="24">
        <v>12488</v>
      </c>
      <c r="F51" s="23">
        <f t="shared" si="1"/>
        <v>5.735606304452274</v>
      </c>
      <c r="G51" s="25">
        <v>0</v>
      </c>
      <c r="H51" s="25">
        <v>1</v>
      </c>
    </row>
    <row r="52" spans="2:8" ht="15.75">
      <c r="B52" s="22" t="s">
        <v>140</v>
      </c>
      <c r="C52" s="27" t="s">
        <v>141</v>
      </c>
      <c r="D52" s="43">
        <v>79631.866415</v>
      </c>
      <c r="E52" s="24">
        <v>7205</v>
      </c>
      <c r="F52" s="23">
        <f t="shared" si="1"/>
        <v>11.052306233865371</v>
      </c>
      <c r="G52" s="111">
        <v>1</v>
      </c>
      <c r="H52" s="25">
        <v>0</v>
      </c>
    </row>
    <row r="53" spans="2:8" ht="16.5" thickBot="1">
      <c r="B53" s="53" t="s">
        <v>138</v>
      </c>
      <c r="C53" s="54" t="s">
        <v>139</v>
      </c>
      <c r="D53" s="39">
        <v>26112.349452</v>
      </c>
      <c r="E53" s="55">
        <v>1947</v>
      </c>
      <c r="F53" s="37">
        <f t="shared" si="1"/>
        <v>13.4115816394453</v>
      </c>
      <c r="G53" s="113">
        <v>1</v>
      </c>
      <c r="H53" s="25">
        <v>0</v>
      </c>
    </row>
    <row r="54" spans="2:8" s="44" customFormat="1" ht="16.5" thickBot="1">
      <c r="B54" s="59" t="s">
        <v>476</v>
      </c>
      <c r="C54" s="69"/>
      <c r="D54" s="61">
        <f>SUM(D47:D53)</f>
        <v>386398.401683</v>
      </c>
      <c r="E54" s="62">
        <f>SUM(E47:E53)</f>
        <v>120970</v>
      </c>
      <c r="F54" s="60">
        <f>D54/E54</f>
        <v>3.1941671627924277</v>
      </c>
      <c r="G54" s="64"/>
      <c r="H54" s="65"/>
    </row>
    <row r="55" spans="2:8" ht="16.5" thickBot="1">
      <c r="B55" s="90"/>
      <c r="C55" s="103" t="s">
        <v>200</v>
      </c>
      <c r="D55" s="95"/>
      <c r="E55" s="95"/>
      <c r="F55" s="92"/>
      <c r="G55" s="92"/>
      <c r="H55" s="94"/>
    </row>
    <row r="56" spans="2:8" ht="15.75">
      <c r="B56" s="22" t="s">
        <v>136</v>
      </c>
      <c r="C56" s="27" t="s">
        <v>137</v>
      </c>
      <c r="D56" s="46">
        <v>283787.727998</v>
      </c>
      <c r="E56" s="24">
        <v>146324</v>
      </c>
      <c r="F56" s="23">
        <f t="shared" si="1"/>
        <v>1.9394475820644597</v>
      </c>
      <c r="G56" s="25">
        <v>0</v>
      </c>
      <c r="H56" s="25">
        <v>1</v>
      </c>
    </row>
    <row r="57" spans="2:8" ht="15.75">
      <c r="B57" s="22" t="s">
        <v>134</v>
      </c>
      <c r="C57" s="27" t="s">
        <v>135</v>
      </c>
      <c r="D57" s="43">
        <v>15207.367372</v>
      </c>
      <c r="E57" s="24">
        <v>6330</v>
      </c>
      <c r="F57" s="23">
        <f t="shared" si="1"/>
        <v>2.4024277048973146</v>
      </c>
      <c r="G57" s="25">
        <v>0</v>
      </c>
      <c r="H57" s="25">
        <v>1</v>
      </c>
    </row>
    <row r="58" spans="2:8" ht="15.75">
      <c r="B58" s="22" t="s">
        <v>132</v>
      </c>
      <c r="C58" s="27" t="s">
        <v>133</v>
      </c>
      <c r="D58" s="43">
        <v>9491.482109</v>
      </c>
      <c r="E58" s="24">
        <v>2313</v>
      </c>
      <c r="F58" s="23">
        <f t="shared" si="1"/>
        <v>4.103537444444445</v>
      </c>
      <c r="G58" s="25">
        <v>0</v>
      </c>
      <c r="H58" s="25">
        <v>1</v>
      </c>
    </row>
    <row r="59" spans="2:8" ht="15.75">
      <c r="B59" s="22" t="s">
        <v>130</v>
      </c>
      <c r="C59" s="27" t="s">
        <v>131</v>
      </c>
      <c r="D59" s="43">
        <v>10870.977851</v>
      </c>
      <c r="E59" s="24">
        <v>4459</v>
      </c>
      <c r="F59" s="23">
        <f t="shared" si="1"/>
        <v>2.437985613590491</v>
      </c>
      <c r="G59" s="25">
        <v>0</v>
      </c>
      <c r="H59" s="25">
        <v>1</v>
      </c>
    </row>
    <row r="60" spans="2:8" ht="15.75">
      <c r="B60" s="22" t="s">
        <v>128</v>
      </c>
      <c r="C60" s="27" t="s">
        <v>129</v>
      </c>
      <c r="D60" s="43">
        <v>14950.740015</v>
      </c>
      <c r="E60" s="24">
        <v>3784</v>
      </c>
      <c r="F60" s="23">
        <f t="shared" si="1"/>
        <v>3.9510412301797038</v>
      </c>
      <c r="G60" s="25">
        <v>0</v>
      </c>
      <c r="H60" s="25">
        <v>1</v>
      </c>
    </row>
    <row r="61" spans="2:8" ht="15.75">
      <c r="B61" s="22" t="s">
        <v>126</v>
      </c>
      <c r="C61" s="27" t="s">
        <v>127</v>
      </c>
      <c r="D61" s="43">
        <v>12625.681985</v>
      </c>
      <c r="E61" s="24">
        <v>2648</v>
      </c>
      <c r="F61" s="23">
        <f t="shared" si="1"/>
        <v>4.768006791918428</v>
      </c>
      <c r="G61" s="25">
        <v>0</v>
      </c>
      <c r="H61" s="25">
        <v>1</v>
      </c>
    </row>
    <row r="62" spans="2:8" ht="15.75">
      <c r="B62" s="22" t="s">
        <v>124</v>
      </c>
      <c r="C62" s="27" t="s">
        <v>125</v>
      </c>
      <c r="D62" s="43">
        <v>17356.385822</v>
      </c>
      <c r="E62" s="24">
        <v>7758</v>
      </c>
      <c r="F62" s="23">
        <f t="shared" si="1"/>
        <v>2.2372242616653777</v>
      </c>
      <c r="G62" s="25">
        <v>0</v>
      </c>
      <c r="H62" s="25">
        <v>1</v>
      </c>
    </row>
    <row r="63" spans="2:8" ht="15.75">
      <c r="B63" s="22" t="s">
        <v>122</v>
      </c>
      <c r="C63" s="27" t="s">
        <v>123</v>
      </c>
      <c r="D63" s="43">
        <v>2889.6444</v>
      </c>
      <c r="E63" s="24">
        <v>3813</v>
      </c>
      <c r="F63" s="23">
        <f t="shared" si="1"/>
        <v>0.7578401258851298</v>
      </c>
      <c r="G63" s="25">
        <v>0</v>
      </c>
      <c r="H63" s="25">
        <v>1</v>
      </c>
    </row>
    <row r="64" spans="2:8" ht="15.75">
      <c r="B64" s="22" t="s">
        <v>120</v>
      </c>
      <c r="C64" s="27" t="s">
        <v>121</v>
      </c>
      <c r="D64" s="43">
        <v>7051.092317</v>
      </c>
      <c r="E64" s="24">
        <v>1064</v>
      </c>
      <c r="F64" s="23">
        <f t="shared" si="1"/>
        <v>6.626966463345864</v>
      </c>
      <c r="G64" s="25">
        <v>0</v>
      </c>
      <c r="H64" s="25">
        <v>1</v>
      </c>
    </row>
    <row r="65" spans="2:8" ht="16.5" thickBot="1">
      <c r="B65" s="53" t="s">
        <v>118</v>
      </c>
      <c r="C65" s="54" t="s">
        <v>119</v>
      </c>
      <c r="D65" s="39">
        <v>13871.072135</v>
      </c>
      <c r="E65" s="55">
        <v>8626</v>
      </c>
      <c r="F65" s="37">
        <f t="shared" si="1"/>
        <v>1.6080538065151866</v>
      </c>
      <c r="G65" s="25">
        <v>0</v>
      </c>
      <c r="H65" s="25">
        <v>1</v>
      </c>
    </row>
    <row r="66" spans="2:8" s="44" customFormat="1" ht="16.5" thickBot="1">
      <c r="B66" s="59" t="s">
        <v>477</v>
      </c>
      <c r="C66" s="69"/>
      <c r="D66" s="61">
        <f>SUM(D56:D65)</f>
        <v>388102.1720039999</v>
      </c>
      <c r="E66" s="62">
        <f>SUM(E56:E65)</f>
        <v>187119</v>
      </c>
      <c r="F66" s="60">
        <f>(E66/D66)</f>
        <v>0.48213850243041545</v>
      </c>
      <c r="G66" s="64"/>
      <c r="H66" s="65"/>
    </row>
    <row r="67" spans="2:8" ht="16.5" thickBot="1">
      <c r="B67" s="90"/>
      <c r="C67" s="103" t="s">
        <v>201</v>
      </c>
      <c r="D67" s="95"/>
      <c r="E67" s="95"/>
      <c r="F67" s="92"/>
      <c r="G67" s="92"/>
      <c r="H67" s="94"/>
    </row>
    <row r="68" spans="2:8" ht="15.75">
      <c r="B68" s="22" t="s">
        <v>116</v>
      </c>
      <c r="C68" s="27" t="s">
        <v>117</v>
      </c>
      <c r="D68" s="46">
        <v>101546.093294</v>
      </c>
      <c r="E68" s="24">
        <v>231260</v>
      </c>
      <c r="F68" s="23">
        <f t="shared" si="1"/>
        <v>0.4390992531955375</v>
      </c>
      <c r="G68" s="25">
        <v>0</v>
      </c>
      <c r="H68" s="25">
        <v>1</v>
      </c>
    </row>
    <row r="69" spans="2:8" ht="15.75">
      <c r="B69" s="22" t="s">
        <v>114</v>
      </c>
      <c r="C69" s="27" t="s">
        <v>115</v>
      </c>
      <c r="D69" s="43">
        <v>17772.540056</v>
      </c>
      <c r="E69" s="24">
        <v>17346</v>
      </c>
      <c r="F69" s="23">
        <f t="shared" si="1"/>
        <v>1.0245901104577426</v>
      </c>
      <c r="G69" s="25">
        <v>0</v>
      </c>
      <c r="H69" s="25">
        <v>1</v>
      </c>
    </row>
    <row r="70" spans="2:8" ht="15.75">
      <c r="B70" s="22" t="s">
        <v>112</v>
      </c>
      <c r="C70" s="27" t="s">
        <v>113</v>
      </c>
      <c r="D70" s="43">
        <v>8250.349712</v>
      </c>
      <c r="E70" s="24">
        <v>1594</v>
      </c>
      <c r="F70" s="23">
        <f t="shared" si="1"/>
        <v>5.175878112923463</v>
      </c>
      <c r="G70" s="25">
        <v>0</v>
      </c>
      <c r="H70" s="25">
        <v>1</v>
      </c>
    </row>
    <row r="71" spans="2:8" ht="15.75">
      <c r="B71" s="22" t="s">
        <v>110</v>
      </c>
      <c r="C71" s="27" t="s">
        <v>111</v>
      </c>
      <c r="D71" s="43">
        <v>4316.52892</v>
      </c>
      <c r="E71" s="24">
        <v>4032</v>
      </c>
      <c r="F71" s="23">
        <f t="shared" si="1"/>
        <v>1.0705676884920634</v>
      </c>
      <c r="G71" s="25">
        <v>0</v>
      </c>
      <c r="H71" s="25">
        <v>1</v>
      </c>
    </row>
    <row r="72" spans="2:8" ht="15.75">
      <c r="B72" s="22" t="s">
        <v>108</v>
      </c>
      <c r="C72" s="27" t="s">
        <v>109</v>
      </c>
      <c r="D72" s="43">
        <v>2187.477266</v>
      </c>
      <c r="E72" s="24">
        <v>1025</v>
      </c>
      <c r="F72" s="23">
        <f t="shared" si="1"/>
        <v>2.1341241619512195</v>
      </c>
      <c r="G72" s="25">
        <v>0</v>
      </c>
      <c r="H72" s="25">
        <v>1</v>
      </c>
    </row>
    <row r="73" spans="2:8" ht="15.75">
      <c r="B73" s="22" t="s">
        <v>106</v>
      </c>
      <c r="C73" s="27" t="s">
        <v>107</v>
      </c>
      <c r="D73" s="43">
        <v>14876.56391</v>
      </c>
      <c r="E73" s="24">
        <v>22172</v>
      </c>
      <c r="F73" s="23">
        <f t="shared" si="1"/>
        <v>0.6709617495038788</v>
      </c>
      <c r="G73" s="25">
        <v>0</v>
      </c>
      <c r="H73" s="25">
        <v>1</v>
      </c>
    </row>
    <row r="74" spans="2:8" ht="15.75">
      <c r="B74" s="22" t="s">
        <v>423</v>
      </c>
      <c r="C74" s="27" t="s">
        <v>415</v>
      </c>
      <c r="D74" s="43">
        <v>40426.856382</v>
      </c>
      <c r="E74" s="24">
        <v>47706</v>
      </c>
      <c r="F74" s="23">
        <f t="shared" si="1"/>
        <v>0.8474166013080116</v>
      </c>
      <c r="G74" s="25">
        <v>0</v>
      </c>
      <c r="H74" s="25">
        <v>1</v>
      </c>
    </row>
    <row r="75" spans="2:8" ht="15.75">
      <c r="B75" s="22" t="s">
        <v>424</v>
      </c>
      <c r="C75" s="27" t="s">
        <v>416</v>
      </c>
      <c r="D75" s="43">
        <v>2041.084191</v>
      </c>
      <c r="E75" s="24">
        <v>3682</v>
      </c>
      <c r="F75" s="23">
        <f t="shared" si="1"/>
        <v>0.55434117083107</v>
      </c>
      <c r="G75" s="25">
        <v>0</v>
      </c>
      <c r="H75" s="25">
        <v>1</v>
      </c>
    </row>
    <row r="76" spans="2:8" ht="15.75">
      <c r="B76" s="22" t="s">
        <v>425</v>
      </c>
      <c r="C76" s="27" t="s">
        <v>417</v>
      </c>
      <c r="D76" s="43">
        <v>34545.384705</v>
      </c>
      <c r="E76" s="24">
        <v>52673</v>
      </c>
      <c r="F76" s="23">
        <f t="shared" si="1"/>
        <v>0.6558461584682854</v>
      </c>
      <c r="G76" s="25">
        <v>0</v>
      </c>
      <c r="H76" s="25">
        <v>1</v>
      </c>
    </row>
    <row r="77" spans="2:8" ht="15.75">
      <c r="B77" s="22" t="s">
        <v>426</v>
      </c>
      <c r="C77" s="27" t="s">
        <v>418</v>
      </c>
      <c r="D77" s="43">
        <v>19517.860556</v>
      </c>
      <c r="E77" s="24">
        <v>15517</v>
      </c>
      <c r="F77" s="23">
        <f t="shared" si="1"/>
        <v>1.2578372466327254</v>
      </c>
      <c r="G77" s="25">
        <v>0</v>
      </c>
      <c r="H77" s="25">
        <v>1</v>
      </c>
    </row>
    <row r="78" spans="2:8" ht="15.75">
      <c r="B78" s="22" t="s">
        <v>427</v>
      </c>
      <c r="C78" s="27" t="s">
        <v>419</v>
      </c>
      <c r="D78" s="43">
        <v>3393.510043</v>
      </c>
      <c r="E78" s="24">
        <v>7838</v>
      </c>
      <c r="F78" s="23">
        <f t="shared" si="1"/>
        <v>0.43295611673896406</v>
      </c>
      <c r="G78" s="25">
        <v>0</v>
      </c>
      <c r="H78" s="25">
        <v>1</v>
      </c>
    </row>
    <row r="79" spans="2:8" ht="15.75">
      <c r="B79" s="22" t="s">
        <v>428</v>
      </c>
      <c r="C79" s="27" t="s">
        <v>420</v>
      </c>
      <c r="D79" s="43">
        <v>33418.812616</v>
      </c>
      <c r="E79" s="24">
        <v>48929</v>
      </c>
      <c r="F79" s="23">
        <f t="shared" si="1"/>
        <v>0.6830062461117129</v>
      </c>
      <c r="G79" s="25">
        <v>0</v>
      </c>
      <c r="H79" s="25">
        <v>1</v>
      </c>
    </row>
    <row r="80" spans="2:8" ht="15.75">
      <c r="B80" s="22" t="s">
        <v>429</v>
      </c>
      <c r="C80" s="27" t="s">
        <v>421</v>
      </c>
      <c r="D80" s="43">
        <v>2550.10349</v>
      </c>
      <c r="E80" s="24">
        <v>9677</v>
      </c>
      <c r="F80" s="23">
        <f t="shared" si="1"/>
        <v>0.2635221132582412</v>
      </c>
      <c r="G80" s="25">
        <v>0</v>
      </c>
      <c r="H80" s="25">
        <v>1</v>
      </c>
    </row>
    <row r="81" spans="2:8" ht="16.5" thickBot="1">
      <c r="B81" s="53" t="s">
        <v>430</v>
      </c>
      <c r="C81" s="54" t="s">
        <v>422</v>
      </c>
      <c r="D81" s="39">
        <v>4550.376404</v>
      </c>
      <c r="E81" s="55">
        <v>1178</v>
      </c>
      <c r="F81" s="37">
        <f t="shared" si="1"/>
        <v>3.862798305602716</v>
      </c>
      <c r="G81" s="25">
        <v>0</v>
      </c>
      <c r="H81" s="25">
        <v>1</v>
      </c>
    </row>
    <row r="82" spans="2:8" s="44" customFormat="1" ht="16.5" thickBot="1">
      <c r="B82" s="59" t="s">
        <v>478</v>
      </c>
      <c r="C82" s="69"/>
      <c r="D82" s="61">
        <f>SUM(D68:D81)</f>
        <v>289393.541545</v>
      </c>
      <c r="E82" s="62">
        <f>SUM(E68:E81)</f>
        <v>464629</v>
      </c>
      <c r="F82" s="60">
        <f>(D82/E82)</f>
        <v>0.6228486417012282</v>
      </c>
      <c r="G82" s="64"/>
      <c r="H82" s="65"/>
    </row>
    <row r="83" spans="2:8" ht="16.5" thickBot="1">
      <c r="B83" s="90"/>
      <c r="C83" s="103" t="s">
        <v>414</v>
      </c>
      <c r="D83" s="95"/>
      <c r="E83" s="95"/>
      <c r="F83" s="92"/>
      <c r="G83" s="92"/>
      <c r="H83" s="94"/>
    </row>
    <row r="84" spans="2:8" ht="15.75">
      <c r="B84" s="22" t="s">
        <v>442</v>
      </c>
      <c r="C84" s="27" t="s">
        <v>414</v>
      </c>
      <c r="D84" s="46">
        <v>64440.951663</v>
      </c>
      <c r="E84" s="24">
        <v>154035</v>
      </c>
      <c r="F84" s="23">
        <f t="shared" si="1"/>
        <v>0.41835265792190085</v>
      </c>
      <c r="G84" s="25">
        <v>0</v>
      </c>
      <c r="H84" s="25">
        <v>1</v>
      </c>
    </row>
    <row r="85" spans="2:8" ht="15.75">
      <c r="B85" s="22" t="s">
        <v>443</v>
      </c>
      <c r="C85" s="27" t="s">
        <v>438</v>
      </c>
      <c r="D85" s="43">
        <v>2608.093982</v>
      </c>
      <c r="E85" s="24">
        <v>5302</v>
      </c>
      <c r="F85" s="23">
        <f t="shared" si="1"/>
        <v>0.4919075786495662</v>
      </c>
      <c r="G85" s="25">
        <v>0</v>
      </c>
      <c r="H85" s="25">
        <v>1</v>
      </c>
    </row>
    <row r="86" spans="2:8" ht="15.75">
      <c r="B86" s="22" t="s">
        <v>444</v>
      </c>
      <c r="C86" s="27" t="s">
        <v>439</v>
      </c>
      <c r="D86" s="43">
        <v>9902.954719</v>
      </c>
      <c r="E86" s="24">
        <v>5925</v>
      </c>
      <c r="F86" s="23">
        <f t="shared" si="1"/>
        <v>1.671384762700422</v>
      </c>
      <c r="G86" s="25">
        <v>0</v>
      </c>
      <c r="H86" s="25">
        <v>1</v>
      </c>
    </row>
    <row r="87" spans="2:8" ht="15.75">
      <c r="B87" s="22" t="s">
        <v>445</v>
      </c>
      <c r="C87" s="27" t="s">
        <v>440</v>
      </c>
      <c r="D87" s="43">
        <v>11292.429939</v>
      </c>
      <c r="E87" s="24">
        <v>28928</v>
      </c>
      <c r="F87" s="23">
        <f t="shared" si="1"/>
        <v>0.3903633137099004</v>
      </c>
      <c r="G87" s="25">
        <v>0</v>
      </c>
      <c r="H87" s="25">
        <v>1</v>
      </c>
    </row>
    <row r="88" spans="2:8" ht="15.75">
      <c r="B88" s="22" t="s">
        <v>431</v>
      </c>
      <c r="C88" s="27" t="s">
        <v>441</v>
      </c>
      <c r="D88" s="43">
        <v>47065.555292</v>
      </c>
      <c r="E88" s="24">
        <v>23265</v>
      </c>
      <c r="F88" s="23">
        <f t="shared" si="1"/>
        <v>2.0230197847410274</v>
      </c>
      <c r="G88" s="25">
        <v>0</v>
      </c>
      <c r="H88" s="25">
        <v>1</v>
      </c>
    </row>
    <row r="89" spans="2:8" ht="15.75">
      <c r="B89" s="22" t="s">
        <v>433</v>
      </c>
      <c r="C89" s="27" t="s">
        <v>432</v>
      </c>
      <c r="D89" s="43">
        <v>3827.816002</v>
      </c>
      <c r="E89" s="24">
        <v>15463</v>
      </c>
      <c r="F89" s="23">
        <f t="shared" si="1"/>
        <v>0.24754678923882817</v>
      </c>
      <c r="G89" s="25">
        <v>0</v>
      </c>
      <c r="H89" s="25">
        <v>1</v>
      </c>
    </row>
    <row r="90" spans="2:8" ht="15.75">
      <c r="B90" s="22" t="s">
        <v>434</v>
      </c>
      <c r="C90" s="27" t="s">
        <v>435</v>
      </c>
      <c r="D90" s="43">
        <v>5230.407197</v>
      </c>
      <c r="E90" s="24">
        <v>3169</v>
      </c>
      <c r="F90" s="23">
        <f t="shared" si="1"/>
        <v>1.650491384348375</v>
      </c>
      <c r="G90" s="25">
        <v>0</v>
      </c>
      <c r="H90" s="25">
        <v>1</v>
      </c>
    </row>
    <row r="91" spans="2:8" ht="16.5" thickBot="1">
      <c r="B91" s="53" t="s">
        <v>436</v>
      </c>
      <c r="C91" s="54" t="s">
        <v>437</v>
      </c>
      <c r="D91" s="39">
        <v>15439.88273</v>
      </c>
      <c r="E91" s="55">
        <v>29003</v>
      </c>
      <c r="F91" s="37">
        <f t="shared" si="1"/>
        <v>0.5323546781367444</v>
      </c>
      <c r="G91" s="25">
        <v>0</v>
      </c>
      <c r="H91" s="25">
        <v>1</v>
      </c>
    </row>
    <row r="92" spans="2:8" s="44" customFormat="1" ht="16.5" thickBot="1">
      <c r="B92" s="70" t="s">
        <v>479</v>
      </c>
      <c r="C92" s="66"/>
      <c r="D92" s="61">
        <f>SUM(D84:D91)</f>
        <v>159808.09152400002</v>
      </c>
      <c r="E92" s="72">
        <f>SUM(E84:E91)</f>
        <v>265090</v>
      </c>
      <c r="F92" s="73">
        <f>(D92/E92)</f>
        <v>0.602844662280735</v>
      </c>
      <c r="G92" s="67"/>
      <c r="H92" s="68"/>
    </row>
    <row r="93" spans="2:8" ht="16.5" thickBot="1">
      <c r="B93" s="90"/>
      <c r="C93" s="103" t="s">
        <v>202</v>
      </c>
      <c r="D93" s="95"/>
      <c r="E93" s="95"/>
      <c r="F93" s="92"/>
      <c r="G93" s="92"/>
      <c r="H93" s="94"/>
    </row>
    <row r="94" spans="1:8" ht="15.75">
      <c r="A94">
        <v>1</v>
      </c>
      <c r="B94" s="22" t="s">
        <v>446</v>
      </c>
      <c r="C94" s="23" t="s">
        <v>451</v>
      </c>
      <c r="D94" s="46">
        <v>2567516.783363</v>
      </c>
      <c r="E94" s="24">
        <v>2278691</v>
      </c>
      <c r="F94" s="23">
        <f t="shared" si="1"/>
        <v>1.1267507456530965</v>
      </c>
      <c r="G94" s="25">
        <v>0</v>
      </c>
      <c r="H94" s="25">
        <v>1</v>
      </c>
    </row>
    <row r="95" spans="1:8" ht="15.75">
      <c r="A95">
        <v>2</v>
      </c>
      <c r="B95" s="22" t="s">
        <v>447</v>
      </c>
      <c r="C95" s="23" t="s">
        <v>452</v>
      </c>
      <c r="D95" s="43">
        <v>3246.422647</v>
      </c>
      <c r="E95" s="24">
        <v>8343</v>
      </c>
      <c r="F95" s="23">
        <f t="shared" si="1"/>
        <v>0.3891193392065204</v>
      </c>
      <c r="G95" s="25">
        <v>0</v>
      </c>
      <c r="H95" s="25">
        <v>1</v>
      </c>
    </row>
    <row r="96" spans="1:8" ht="15.75">
      <c r="A96">
        <v>3</v>
      </c>
      <c r="B96" s="22" t="s">
        <v>448</v>
      </c>
      <c r="C96" s="23" t="s">
        <v>453</v>
      </c>
      <c r="D96" s="43">
        <v>8226.57557</v>
      </c>
      <c r="E96" s="24">
        <v>9220</v>
      </c>
      <c r="F96" s="23">
        <f aca="true" t="shared" si="2" ref="F96:F144">D96/E96</f>
        <v>0.8922533156182213</v>
      </c>
      <c r="G96" s="25">
        <v>0</v>
      </c>
      <c r="H96" s="25">
        <v>1</v>
      </c>
    </row>
    <row r="97" spans="1:8" ht="15.75">
      <c r="A97">
        <v>4</v>
      </c>
      <c r="B97" s="22" t="s">
        <v>449</v>
      </c>
      <c r="C97" s="23" t="s">
        <v>454</v>
      </c>
      <c r="D97" s="43">
        <v>22029.837797</v>
      </c>
      <c r="E97" s="24">
        <v>28794</v>
      </c>
      <c r="F97" s="23">
        <f t="shared" si="2"/>
        <v>0.7650843160727929</v>
      </c>
      <c r="G97" s="25">
        <v>0</v>
      </c>
      <c r="H97" s="25">
        <v>1</v>
      </c>
    </row>
    <row r="98" spans="1:8" ht="15.75">
      <c r="A98">
        <v>5</v>
      </c>
      <c r="B98" s="22" t="s">
        <v>450</v>
      </c>
      <c r="C98" s="23" t="s">
        <v>455</v>
      </c>
      <c r="D98" s="43">
        <v>2555.826769</v>
      </c>
      <c r="E98" s="24">
        <v>6191</v>
      </c>
      <c r="F98" s="23">
        <f t="shared" si="2"/>
        <v>0.4128293925052495</v>
      </c>
      <c r="G98" s="25">
        <v>0</v>
      </c>
      <c r="H98" s="25">
        <v>1</v>
      </c>
    </row>
    <row r="99" spans="1:8" ht="15.75">
      <c r="A99">
        <v>6</v>
      </c>
      <c r="B99" s="22" t="s">
        <v>60</v>
      </c>
      <c r="C99" s="27" t="s">
        <v>59</v>
      </c>
      <c r="D99" s="43">
        <v>101358.303135</v>
      </c>
      <c r="E99" s="24">
        <v>65145</v>
      </c>
      <c r="F99" s="23">
        <f t="shared" si="2"/>
        <v>1.5558876833985724</v>
      </c>
      <c r="G99" s="25">
        <v>0</v>
      </c>
      <c r="H99" s="25">
        <v>1</v>
      </c>
    </row>
    <row r="100" spans="1:8" ht="15.75">
      <c r="A100">
        <v>7</v>
      </c>
      <c r="B100" s="22" t="s">
        <v>57</v>
      </c>
      <c r="C100" s="27" t="s">
        <v>58</v>
      </c>
      <c r="D100" s="43">
        <v>280699.218095</v>
      </c>
      <c r="E100" s="24">
        <v>230839</v>
      </c>
      <c r="F100" s="23">
        <f t="shared" si="2"/>
        <v>1.2159956423957825</v>
      </c>
      <c r="G100" s="25">
        <v>0</v>
      </c>
      <c r="H100" s="25">
        <v>1</v>
      </c>
    </row>
    <row r="101" spans="1:8" ht="15.75">
      <c r="A101">
        <v>8</v>
      </c>
      <c r="B101" s="22" t="s">
        <v>56</v>
      </c>
      <c r="C101" s="27" t="s">
        <v>55</v>
      </c>
      <c r="D101" s="43">
        <v>8713.540181</v>
      </c>
      <c r="E101" s="24">
        <v>35686</v>
      </c>
      <c r="F101" s="23">
        <f t="shared" si="2"/>
        <v>0.244172509695679</v>
      </c>
      <c r="G101" s="25">
        <v>0</v>
      </c>
      <c r="H101" s="25">
        <v>1</v>
      </c>
    </row>
    <row r="102" spans="1:8" ht="15.75">
      <c r="A102">
        <v>9</v>
      </c>
      <c r="B102" s="22" t="s">
        <v>54</v>
      </c>
      <c r="C102" s="27" t="s">
        <v>53</v>
      </c>
      <c r="D102" s="43">
        <v>9994.852632</v>
      </c>
      <c r="E102" s="24">
        <v>34863</v>
      </c>
      <c r="F102" s="23">
        <f t="shared" si="2"/>
        <v>0.28668940228895967</v>
      </c>
      <c r="G102" s="25">
        <v>0</v>
      </c>
      <c r="H102" s="25">
        <v>1</v>
      </c>
    </row>
    <row r="103" spans="1:8" ht="15.75">
      <c r="A103">
        <v>10</v>
      </c>
      <c r="B103" s="22" t="s">
        <v>52</v>
      </c>
      <c r="C103" s="27" t="s">
        <v>51</v>
      </c>
      <c r="D103" s="43">
        <v>53812.8719</v>
      </c>
      <c r="E103" s="24">
        <v>133508</v>
      </c>
      <c r="F103" s="23">
        <f t="shared" si="2"/>
        <v>0.40306851948946876</v>
      </c>
      <c r="G103" s="25">
        <v>0</v>
      </c>
      <c r="H103" s="25">
        <v>1</v>
      </c>
    </row>
    <row r="104" spans="1:8" ht="15.75">
      <c r="A104">
        <v>11</v>
      </c>
      <c r="B104" s="22" t="s">
        <v>50</v>
      </c>
      <c r="C104" s="27" t="s">
        <v>49</v>
      </c>
      <c r="D104" s="43">
        <v>18642.372067</v>
      </c>
      <c r="E104" s="24">
        <v>28487</v>
      </c>
      <c r="F104" s="23">
        <f t="shared" si="2"/>
        <v>0.6544168240600976</v>
      </c>
      <c r="G104" s="25">
        <v>0</v>
      </c>
      <c r="H104" s="25">
        <v>1</v>
      </c>
    </row>
    <row r="105" spans="1:8" ht="15.75">
      <c r="A105">
        <v>12</v>
      </c>
      <c r="B105" s="22" t="s">
        <v>48</v>
      </c>
      <c r="C105" s="27" t="s">
        <v>47</v>
      </c>
      <c r="D105" s="43">
        <v>11623.618982</v>
      </c>
      <c r="E105" s="24">
        <v>28546</v>
      </c>
      <c r="F105" s="23">
        <f t="shared" si="2"/>
        <v>0.40718906263574584</v>
      </c>
      <c r="G105" s="25">
        <v>0</v>
      </c>
      <c r="H105" s="25">
        <v>1</v>
      </c>
    </row>
    <row r="106" spans="1:8" ht="15.75">
      <c r="A106">
        <v>13</v>
      </c>
      <c r="B106" s="22" t="s">
        <v>46</v>
      </c>
      <c r="C106" s="27" t="s">
        <v>45</v>
      </c>
      <c r="D106" s="43">
        <v>3998.220814</v>
      </c>
      <c r="E106" s="24">
        <v>8480</v>
      </c>
      <c r="F106" s="23">
        <f t="shared" si="2"/>
        <v>0.4714883035377358</v>
      </c>
      <c r="G106" s="25">
        <v>0</v>
      </c>
      <c r="H106" s="25">
        <v>1</v>
      </c>
    </row>
    <row r="107" spans="1:8" ht="15.75">
      <c r="A107">
        <v>14</v>
      </c>
      <c r="B107" s="22" t="s">
        <v>44</v>
      </c>
      <c r="C107" s="27" t="s">
        <v>43</v>
      </c>
      <c r="D107" s="43">
        <v>7469.307858</v>
      </c>
      <c r="E107" s="24">
        <v>20220</v>
      </c>
      <c r="F107" s="23">
        <f t="shared" si="2"/>
        <v>0.3694019712166172</v>
      </c>
      <c r="G107" s="25">
        <v>0</v>
      </c>
      <c r="H107" s="25">
        <v>1</v>
      </c>
    </row>
    <row r="108" spans="1:8" ht="15.75">
      <c r="A108">
        <v>15</v>
      </c>
      <c r="B108" s="22" t="s">
        <v>39</v>
      </c>
      <c r="C108" s="27" t="s">
        <v>42</v>
      </c>
      <c r="D108" s="43">
        <v>284501.938536</v>
      </c>
      <c r="E108" s="24">
        <v>42637</v>
      </c>
      <c r="F108" s="23">
        <f t="shared" si="2"/>
        <v>6.672653764007786</v>
      </c>
      <c r="G108" s="25">
        <v>0</v>
      </c>
      <c r="H108" s="25">
        <v>1</v>
      </c>
    </row>
    <row r="109" spans="1:8" ht="15.75">
      <c r="A109">
        <v>16</v>
      </c>
      <c r="B109" s="22" t="s">
        <v>41</v>
      </c>
      <c r="C109" s="27" t="s">
        <v>40</v>
      </c>
      <c r="D109" s="43">
        <v>11162.197487</v>
      </c>
      <c r="E109" s="24">
        <v>8810</v>
      </c>
      <c r="F109" s="23">
        <f t="shared" si="2"/>
        <v>1.2669917692395005</v>
      </c>
      <c r="G109" s="25">
        <v>0</v>
      </c>
      <c r="H109" s="25">
        <v>1</v>
      </c>
    </row>
    <row r="110" spans="1:8" ht="15.75">
      <c r="A110">
        <v>17</v>
      </c>
      <c r="B110" s="22" t="s">
        <v>38</v>
      </c>
      <c r="C110" s="27" t="s">
        <v>37</v>
      </c>
      <c r="D110" s="43">
        <v>4540.191247</v>
      </c>
      <c r="E110" s="24">
        <v>10840</v>
      </c>
      <c r="F110" s="23">
        <f t="shared" si="2"/>
        <v>0.41883683090405904</v>
      </c>
      <c r="G110" s="25">
        <v>0</v>
      </c>
      <c r="H110" s="25">
        <v>1</v>
      </c>
    </row>
    <row r="111" spans="1:8" ht="15.75">
      <c r="A111">
        <v>18</v>
      </c>
      <c r="B111" s="22" t="s">
        <v>35</v>
      </c>
      <c r="C111" s="27" t="s">
        <v>36</v>
      </c>
      <c r="D111" s="43">
        <v>15605.016414</v>
      </c>
      <c r="E111" s="24">
        <v>17806</v>
      </c>
      <c r="F111" s="23">
        <f t="shared" si="2"/>
        <v>0.876390902729417</v>
      </c>
      <c r="G111" s="25">
        <v>0</v>
      </c>
      <c r="H111" s="25">
        <v>1</v>
      </c>
    </row>
    <row r="112" spans="1:8" ht="15.75">
      <c r="A112">
        <v>19</v>
      </c>
      <c r="B112" s="22" t="s">
        <v>34</v>
      </c>
      <c r="C112" s="27" t="s">
        <v>33</v>
      </c>
      <c r="D112" s="43">
        <v>17408.441347</v>
      </c>
      <c r="E112" s="24">
        <v>34409</v>
      </c>
      <c r="F112" s="23">
        <f t="shared" si="2"/>
        <v>0.5059269768665174</v>
      </c>
      <c r="G112" s="25">
        <v>0</v>
      </c>
      <c r="H112" s="25">
        <v>1</v>
      </c>
    </row>
    <row r="113" spans="1:8" ht="15.75">
      <c r="A113">
        <v>20</v>
      </c>
      <c r="B113" s="22" t="s">
        <v>32</v>
      </c>
      <c r="C113" s="27" t="s">
        <v>31</v>
      </c>
      <c r="D113" s="43">
        <v>5369.607976</v>
      </c>
      <c r="E113" s="24">
        <v>7300</v>
      </c>
      <c r="F113" s="23">
        <f t="shared" si="2"/>
        <v>0.7355627364383562</v>
      </c>
      <c r="G113" s="25">
        <v>0</v>
      </c>
      <c r="H113" s="25">
        <v>1</v>
      </c>
    </row>
    <row r="114" spans="1:8" ht="15.75">
      <c r="A114">
        <v>21</v>
      </c>
      <c r="B114" s="22" t="s">
        <v>30</v>
      </c>
      <c r="C114" s="27" t="s">
        <v>29</v>
      </c>
      <c r="D114" s="43">
        <v>39434.394969</v>
      </c>
      <c r="E114" s="24">
        <v>7163</v>
      </c>
      <c r="F114" s="23">
        <f t="shared" si="2"/>
        <v>5.505290376797431</v>
      </c>
      <c r="G114" s="25">
        <v>0</v>
      </c>
      <c r="H114" s="25">
        <v>1</v>
      </c>
    </row>
    <row r="115" spans="1:8" ht="15.75">
      <c r="A115">
        <v>22</v>
      </c>
      <c r="B115" s="22" t="s">
        <v>28</v>
      </c>
      <c r="C115" s="27" t="s">
        <v>27</v>
      </c>
      <c r="D115" s="43">
        <v>9306.535333</v>
      </c>
      <c r="E115" s="24">
        <v>13775</v>
      </c>
      <c r="F115" s="23">
        <f t="shared" si="2"/>
        <v>0.6756105504900182</v>
      </c>
      <c r="G115" s="25">
        <v>0</v>
      </c>
      <c r="H115" s="25">
        <v>1</v>
      </c>
    </row>
    <row r="116" spans="1:8" ht="15.75">
      <c r="A116">
        <v>23</v>
      </c>
      <c r="B116" s="22" t="s">
        <v>26</v>
      </c>
      <c r="C116" s="27" t="s">
        <v>25</v>
      </c>
      <c r="D116" s="43">
        <v>6323.891185</v>
      </c>
      <c r="E116" s="24">
        <v>8256</v>
      </c>
      <c r="F116" s="23">
        <f t="shared" si="2"/>
        <v>0.7659751919815891</v>
      </c>
      <c r="G116" s="25">
        <v>0</v>
      </c>
      <c r="H116" s="25">
        <v>1</v>
      </c>
    </row>
    <row r="117" spans="1:8" ht="15.75">
      <c r="A117">
        <v>24</v>
      </c>
      <c r="B117" s="22" t="s">
        <v>24</v>
      </c>
      <c r="C117" s="27" t="s">
        <v>23</v>
      </c>
      <c r="D117" s="43">
        <v>8170.132794</v>
      </c>
      <c r="E117" s="24">
        <v>6079</v>
      </c>
      <c r="F117" s="23">
        <f t="shared" si="2"/>
        <v>1.3439928925810167</v>
      </c>
      <c r="G117" s="25">
        <v>0</v>
      </c>
      <c r="H117" s="25">
        <v>1</v>
      </c>
    </row>
    <row r="118" spans="1:8" ht="16.5" thickBot="1">
      <c r="A118">
        <v>25</v>
      </c>
      <c r="B118" s="53" t="s">
        <v>22</v>
      </c>
      <c r="C118" s="54" t="s">
        <v>21</v>
      </c>
      <c r="D118" s="39">
        <v>4067.707672</v>
      </c>
      <c r="E118" s="55">
        <v>5967</v>
      </c>
      <c r="F118" s="37">
        <f t="shared" si="2"/>
        <v>0.6817006321434557</v>
      </c>
      <c r="G118" s="25">
        <v>0</v>
      </c>
      <c r="H118" s="25">
        <v>1</v>
      </c>
    </row>
    <row r="119" spans="2:8" s="44" customFormat="1" ht="16.5" thickBot="1">
      <c r="B119" s="70" t="s">
        <v>480</v>
      </c>
      <c r="C119" s="71"/>
      <c r="D119" s="61">
        <f>SUM(D94:D118)</f>
        <v>3505777.8067699997</v>
      </c>
      <c r="E119" s="72">
        <f>SUM(E94:E118)</f>
        <v>3080055</v>
      </c>
      <c r="F119" s="73">
        <f>(E119/D119)</f>
        <v>0.8785653768621938</v>
      </c>
      <c r="G119" s="73"/>
      <c r="H119" s="74"/>
    </row>
    <row r="120" spans="2:8" ht="15.75">
      <c r="B120" s="90"/>
      <c r="C120" s="103" t="s">
        <v>203</v>
      </c>
      <c r="D120" s="97"/>
      <c r="E120" s="95"/>
      <c r="F120" s="92"/>
      <c r="G120" s="92"/>
      <c r="H120" s="94"/>
    </row>
    <row r="121" spans="2:8" ht="15.75">
      <c r="B121" s="56" t="s">
        <v>20</v>
      </c>
      <c r="C121" s="57" t="s">
        <v>19</v>
      </c>
      <c r="D121" s="41">
        <v>240861.877905</v>
      </c>
      <c r="E121" s="58">
        <v>131856</v>
      </c>
      <c r="F121" s="50">
        <f t="shared" si="2"/>
        <v>1.8267039642109575</v>
      </c>
      <c r="G121" s="25">
        <v>0</v>
      </c>
      <c r="H121" s="25">
        <v>1</v>
      </c>
    </row>
    <row r="122" spans="2:8" ht="15.75">
      <c r="B122" s="28" t="s">
        <v>18</v>
      </c>
      <c r="C122" s="29" t="s">
        <v>17</v>
      </c>
      <c r="D122" s="43">
        <v>36154.939511</v>
      </c>
      <c r="E122" s="30">
        <v>21286</v>
      </c>
      <c r="F122" s="23">
        <f t="shared" si="2"/>
        <v>1.698531406135488</v>
      </c>
      <c r="G122" s="25">
        <v>0</v>
      </c>
      <c r="H122" s="25">
        <v>1</v>
      </c>
    </row>
    <row r="123" spans="2:8" ht="15.75">
      <c r="B123" s="28" t="s">
        <v>16</v>
      </c>
      <c r="C123" s="29" t="s">
        <v>15</v>
      </c>
      <c r="D123" s="43">
        <v>30188.660235</v>
      </c>
      <c r="E123" s="30">
        <v>8848</v>
      </c>
      <c r="F123" s="23">
        <f t="shared" si="2"/>
        <v>3.41191910431736</v>
      </c>
      <c r="G123" s="25">
        <v>0</v>
      </c>
      <c r="H123" s="25">
        <v>1</v>
      </c>
    </row>
    <row r="124" spans="2:8" ht="15.75">
      <c r="B124" s="28" t="s">
        <v>471</v>
      </c>
      <c r="C124" s="29" t="s">
        <v>13</v>
      </c>
      <c r="D124" s="43">
        <v>121183.583069</v>
      </c>
      <c r="E124" s="30">
        <v>39354</v>
      </c>
      <c r="F124" s="23">
        <f t="shared" si="2"/>
        <v>3.0793206044874726</v>
      </c>
      <c r="G124" s="25">
        <v>0</v>
      </c>
      <c r="H124" s="25">
        <v>1</v>
      </c>
    </row>
    <row r="125" spans="2:8" ht="15.75">
      <c r="B125" s="28" t="s">
        <v>12</v>
      </c>
      <c r="C125" s="29" t="s">
        <v>11</v>
      </c>
      <c r="D125" s="43">
        <v>5941.291554</v>
      </c>
      <c r="E125" s="30">
        <v>5138</v>
      </c>
      <c r="F125" s="23">
        <f t="shared" si="2"/>
        <v>1.1563432374464773</v>
      </c>
      <c r="G125" s="25">
        <v>0</v>
      </c>
      <c r="H125" s="25">
        <v>1</v>
      </c>
    </row>
    <row r="126" spans="2:8" ht="16.5" thickBot="1">
      <c r="B126" s="36" t="s">
        <v>10</v>
      </c>
      <c r="C126" s="47" t="s">
        <v>9</v>
      </c>
      <c r="D126" s="39">
        <v>13519.072656</v>
      </c>
      <c r="E126" s="48">
        <v>3298</v>
      </c>
      <c r="F126" s="37">
        <f t="shared" si="2"/>
        <v>4.099173030927835</v>
      </c>
      <c r="G126" s="25">
        <v>0</v>
      </c>
      <c r="H126" s="25">
        <v>1</v>
      </c>
    </row>
    <row r="127" spans="2:8" s="44" customFormat="1" ht="16.5" thickBot="1">
      <c r="B127" s="59" t="s">
        <v>481</v>
      </c>
      <c r="C127" s="109"/>
      <c r="D127" s="61">
        <f>SUM(D121:D126)</f>
        <v>447849.42493</v>
      </c>
      <c r="E127" s="62">
        <f>SUM(E121:E126)</f>
        <v>209780</v>
      </c>
      <c r="F127" s="60">
        <f>(D127/E127)</f>
        <v>2.134852821670321</v>
      </c>
      <c r="G127" s="60"/>
      <c r="H127" s="63"/>
    </row>
    <row r="128" spans="2:8" ht="16.5" thickBot="1">
      <c r="B128" s="98"/>
      <c r="C128" s="110" t="s">
        <v>7</v>
      </c>
      <c r="D128" s="99"/>
      <c r="E128" s="99"/>
      <c r="F128" s="100"/>
      <c r="G128" s="100"/>
      <c r="H128" s="101"/>
    </row>
    <row r="129" spans="2:8" ht="15.75">
      <c r="B129" s="49" t="s">
        <v>8</v>
      </c>
      <c r="C129" s="50" t="s">
        <v>7</v>
      </c>
      <c r="D129" s="51">
        <v>127845.610372</v>
      </c>
      <c r="E129" s="52">
        <v>170280</v>
      </c>
      <c r="F129" s="50">
        <f t="shared" si="2"/>
        <v>0.7507963963589382</v>
      </c>
      <c r="G129" s="25">
        <v>0</v>
      </c>
      <c r="H129" s="25">
        <v>1</v>
      </c>
    </row>
    <row r="130" spans="2:8" ht="15.75">
      <c r="B130" s="27" t="s">
        <v>6</v>
      </c>
      <c r="C130" s="23" t="s">
        <v>5</v>
      </c>
      <c r="D130" s="1">
        <v>14347.60152</v>
      </c>
      <c r="E130" s="24">
        <v>13311</v>
      </c>
      <c r="F130" s="23">
        <f t="shared" si="2"/>
        <v>1.0778755555555555</v>
      </c>
      <c r="G130" s="25">
        <v>0</v>
      </c>
      <c r="H130" s="25">
        <v>1</v>
      </c>
    </row>
    <row r="131" spans="2:8" ht="15.75">
      <c r="B131" s="27" t="s">
        <v>3</v>
      </c>
      <c r="C131" s="23" t="s">
        <v>4</v>
      </c>
      <c r="D131" s="1">
        <v>17596.594016</v>
      </c>
      <c r="E131" s="24">
        <v>22697</v>
      </c>
      <c r="F131" s="23">
        <f t="shared" si="2"/>
        <v>0.775282813411464</v>
      </c>
      <c r="G131" s="25">
        <v>0</v>
      </c>
      <c r="H131" s="25">
        <v>1</v>
      </c>
    </row>
    <row r="132" spans="2:8" ht="15.75">
      <c r="B132" s="27" t="s">
        <v>2</v>
      </c>
      <c r="C132" s="23" t="s">
        <v>1</v>
      </c>
      <c r="D132" s="1">
        <v>4679.17303</v>
      </c>
      <c r="E132" s="24">
        <v>4400</v>
      </c>
      <c r="F132" s="23">
        <f t="shared" si="2"/>
        <v>1.063448415909091</v>
      </c>
      <c r="G132" s="25">
        <v>0</v>
      </c>
      <c r="H132" s="25">
        <v>1</v>
      </c>
    </row>
    <row r="133" spans="2:8" ht="15.75">
      <c r="B133" s="27">
        <v>110550</v>
      </c>
      <c r="C133" s="23" t="s">
        <v>0</v>
      </c>
      <c r="D133" s="1">
        <v>1000.463644</v>
      </c>
      <c r="E133" s="24">
        <v>1090</v>
      </c>
      <c r="F133" s="23">
        <f t="shared" si="2"/>
        <v>0.9178565541284404</v>
      </c>
      <c r="G133" s="25">
        <v>0</v>
      </c>
      <c r="H133" s="25">
        <v>1</v>
      </c>
    </row>
    <row r="134" spans="2:8" ht="15.75">
      <c r="B134" s="27">
        <v>110650</v>
      </c>
      <c r="C134" s="23" t="s">
        <v>176</v>
      </c>
      <c r="D134" s="23">
        <v>5675.685334</v>
      </c>
      <c r="E134" s="24">
        <v>1565</v>
      </c>
      <c r="F134" s="23">
        <f t="shared" si="2"/>
        <v>3.626635996166134</v>
      </c>
      <c r="G134" s="25">
        <v>0</v>
      </c>
      <c r="H134" s="25">
        <v>1</v>
      </c>
    </row>
    <row r="135" spans="2:8" ht="15.75">
      <c r="B135" s="27" t="s">
        <v>177</v>
      </c>
      <c r="C135" s="23" t="s">
        <v>178</v>
      </c>
      <c r="D135" s="23">
        <v>4271.022722</v>
      </c>
      <c r="E135" s="24">
        <v>1412</v>
      </c>
      <c r="F135" s="23">
        <f t="shared" si="2"/>
        <v>3.0248036274787533</v>
      </c>
      <c r="G135" s="25">
        <v>0</v>
      </c>
      <c r="H135" s="25">
        <v>1</v>
      </c>
    </row>
    <row r="136" spans="2:8" ht="15.75">
      <c r="B136" s="27" t="s">
        <v>179</v>
      </c>
      <c r="C136" s="23" t="s">
        <v>180</v>
      </c>
      <c r="D136" s="23">
        <v>13970.6714</v>
      </c>
      <c r="E136" s="24">
        <v>12587</v>
      </c>
      <c r="F136" s="23">
        <f t="shared" si="2"/>
        <v>1.10992860888218</v>
      </c>
      <c r="G136" s="25">
        <v>0</v>
      </c>
      <c r="H136" s="25">
        <v>1</v>
      </c>
    </row>
    <row r="137" spans="2:8" ht="15.75">
      <c r="B137" s="27" t="s">
        <v>181</v>
      </c>
      <c r="C137" s="23" t="s">
        <v>182</v>
      </c>
      <c r="D137" s="23">
        <v>4811.878564</v>
      </c>
      <c r="E137" s="24">
        <v>6617</v>
      </c>
      <c r="F137" s="23">
        <f t="shared" si="2"/>
        <v>0.7271994202810941</v>
      </c>
      <c r="G137" s="25">
        <v>0</v>
      </c>
      <c r="H137" s="25">
        <v>1</v>
      </c>
    </row>
    <row r="138" spans="2:8" ht="15.75">
      <c r="B138" s="27" t="s">
        <v>183</v>
      </c>
      <c r="C138" s="23" t="s">
        <v>184</v>
      </c>
      <c r="D138" s="23">
        <v>3599.406499</v>
      </c>
      <c r="E138" s="24">
        <v>4491</v>
      </c>
      <c r="F138" s="23">
        <f t="shared" si="2"/>
        <v>0.8014710529948786</v>
      </c>
      <c r="G138" s="25">
        <v>0</v>
      </c>
      <c r="H138" s="25">
        <v>1</v>
      </c>
    </row>
    <row r="139" spans="2:8" ht="15.75">
      <c r="B139" s="27" t="s">
        <v>185</v>
      </c>
      <c r="C139" s="23" t="s">
        <v>186</v>
      </c>
      <c r="D139" s="23">
        <v>14752.816764</v>
      </c>
      <c r="E139" s="24">
        <v>4031</v>
      </c>
      <c r="F139" s="23">
        <f t="shared" si="2"/>
        <v>3.6598404276854377</v>
      </c>
      <c r="G139" s="25">
        <v>0</v>
      </c>
      <c r="H139" s="25">
        <v>1</v>
      </c>
    </row>
    <row r="140" spans="2:8" ht="15.75">
      <c r="B140" s="27" t="s">
        <v>187</v>
      </c>
      <c r="C140" s="23" t="s">
        <v>188</v>
      </c>
      <c r="D140" s="23">
        <v>847.123838</v>
      </c>
      <c r="E140" s="24">
        <v>923</v>
      </c>
      <c r="F140" s="23">
        <f t="shared" si="2"/>
        <v>0.9177939739978331</v>
      </c>
      <c r="G140" s="25">
        <v>0</v>
      </c>
      <c r="H140" s="25">
        <v>1</v>
      </c>
    </row>
    <row r="141" spans="2:8" ht="15.75">
      <c r="B141" s="27" t="s">
        <v>189</v>
      </c>
      <c r="C141" s="23" t="s">
        <v>190</v>
      </c>
      <c r="D141" s="23">
        <v>3744.460585</v>
      </c>
      <c r="E141" s="24">
        <v>2437</v>
      </c>
      <c r="F141" s="23">
        <f t="shared" si="2"/>
        <v>1.5365041382847764</v>
      </c>
      <c r="G141" s="25">
        <v>0</v>
      </c>
      <c r="H141" s="25">
        <v>1</v>
      </c>
    </row>
    <row r="142" spans="2:8" ht="15.75">
      <c r="B142" s="27" t="s">
        <v>191</v>
      </c>
      <c r="C142" s="23" t="s">
        <v>192</v>
      </c>
      <c r="D142" s="23">
        <v>1018.871295</v>
      </c>
      <c r="E142" s="24">
        <v>1828</v>
      </c>
      <c r="F142" s="23">
        <f t="shared" si="2"/>
        <v>0.5573694173960613</v>
      </c>
      <c r="G142" s="25">
        <v>0</v>
      </c>
      <c r="H142" s="25">
        <v>1</v>
      </c>
    </row>
    <row r="143" spans="2:8" ht="15.75">
      <c r="B143" s="27" t="s">
        <v>193</v>
      </c>
      <c r="C143" s="23" t="s">
        <v>194</v>
      </c>
      <c r="D143" s="23">
        <v>2597.68936</v>
      </c>
      <c r="E143" s="24">
        <v>880</v>
      </c>
      <c r="F143" s="23">
        <f t="shared" si="2"/>
        <v>2.951919727272727</v>
      </c>
      <c r="G143" s="25">
        <v>0</v>
      </c>
      <c r="H143" s="25">
        <v>1</v>
      </c>
    </row>
    <row r="144" spans="2:8" ht="16.5" thickBot="1">
      <c r="B144" s="54" t="s">
        <v>195</v>
      </c>
      <c r="C144" s="37" t="s">
        <v>196</v>
      </c>
      <c r="D144" s="37">
        <v>242.214052</v>
      </c>
      <c r="E144" s="55">
        <v>622</v>
      </c>
      <c r="F144" s="37">
        <f t="shared" si="2"/>
        <v>0.3894116591639872</v>
      </c>
      <c r="G144" s="25">
        <v>0</v>
      </c>
      <c r="H144" s="25">
        <v>1</v>
      </c>
    </row>
    <row r="145" spans="2:8" s="44" customFormat="1" ht="16.5" thickBot="1">
      <c r="B145" s="59" t="s">
        <v>482</v>
      </c>
      <c r="C145" s="60"/>
      <c r="D145" s="60">
        <f>SUM(D129:D144)</f>
        <v>221001.28299499996</v>
      </c>
      <c r="E145" s="62">
        <f>SUM(E129:E144)</f>
        <v>249171</v>
      </c>
      <c r="F145" s="60">
        <f>(E145/D145)</f>
        <v>1.1274640428473774</v>
      </c>
      <c r="G145" s="64"/>
      <c r="H145" s="65"/>
    </row>
    <row r="146" spans="2:8" ht="15.75">
      <c r="B146" s="90"/>
      <c r="C146" s="103" t="s">
        <v>204</v>
      </c>
      <c r="D146" s="97"/>
      <c r="E146" s="95"/>
      <c r="F146" s="92"/>
      <c r="G146" s="92"/>
      <c r="H146" s="94"/>
    </row>
    <row r="147" spans="2:8" ht="15.75">
      <c r="B147" s="28" t="s">
        <v>205</v>
      </c>
      <c r="C147" s="29" t="s">
        <v>206</v>
      </c>
      <c r="D147" s="29">
        <v>43224.707301</v>
      </c>
      <c r="E147" s="30">
        <v>90191</v>
      </c>
      <c r="F147" s="23">
        <f aca="true" t="shared" si="3" ref="F147:F214">D147/E147</f>
        <v>0.47925743478839355</v>
      </c>
      <c r="G147" s="25">
        <v>0</v>
      </c>
      <c r="H147" s="25">
        <v>1</v>
      </c>
    </row>
    <row r="148" spans="2:8" ht="15.75">
      <c r="B148" s="28" t="s">
        <v>207</v>
      </c>
      <c r="C148" s="29" t="s">
        <v>208</v>
      </c>
      <c r="D148" s="29">
        <v>4065.531798</v>
      </c>
      <c r="E148" s="30">
        <v>5368</v>
      </c>
      <c r="F148" s="23">
        <f t="shared" si="3"/>
        <v>0.7573643438897169</v>
      </c>
      <c r="G148" s="25">
        <v>0</v>
      </c>
      <c r="H148" s="25">
        <v>1</v>
      </c>
    </row>
    <row r="149" spans="2:8" ht="15.75">
      <c r="B149" s="28" t="s">
        <v>209</v>
      </c>
      <c r="C149" s="29" t="s">
        <v>210</v>
      </c>
      <c r="D149" s="29">
        <v>2890.525216</v>
      </c>
      <c r="E149" s="30">
        <v>12734</v>
      </c>
      <c r="F149" s="23">
        <f t="shared" si="3"/>
        <v>0.22699271367991206</v>
      </c>
      <c r="G149" s="25">
        <v>0</v>
      </c>
      <c r="H149" s="25">
        <v>1</v>
      </c>
    </row>
    <row r="150" spans="2:8" ht="15.75">
      <c r="B150" s="28" t="s">
        <v>211</v>
      </c>
      <c r="C150" s="29" t="s">
        <v>212</v>
      </c>
      <c r="D150" s="29">
        <v>6997.820625</v>
      </c>
      <c r="E150" s="30">
        <v>7871</v>
      </c>
      <c r="F150" s="23">
        <f t="shared" si="3"/>
        <v>0.8890637307838902</v>
      </c>
      <c r="G150" s="25">
        <v>0</v>
      </c>
      <c r="H150" s="25">
        <v>1</v>
      </c>
    </row>
    <row r="151" spans="2:8" ht="15.75">
      <c r="B151" s="28" t="s">
        <v>213</v>
      </c>
      <c r="C151" s="29" t="s">
        <v>214</v>
      </c>
      <c r="D151" s="29">
        <v>93781.776111</v>
      </c>
      <c r="E151" s="30">
        <v>150827</v>
      </c>
      <c r="F151" s="23">
        <f t="shared" si="3"/>
        <v>0.6217837397216679</v>
      </c>
      <c r="G151" s="25">
        <v>0</v>
      </c>
      <c r="H151" s="25">
        <v>1</v>
      </c>
    </row>
    <row r="152" spans="2:8" ht="15.75">
      <c r="B152" s="28" t="s">
        <v>215</v>
      </c>
      <c r="C152" s="29" t="s">
        <v>216</v>
      </c>
      <c r="D152" s="29">
        <v>8961.342249</v>
      </c>
      <c r="E152" s="30">
        <v>6240</v>
      </c>
      <c r="F152" s="23">
        <f t="shared" si="3"/>
        <v>1.4361125399038461</v>
      </c>
      <c r="G152" s="25">
        <v>0</v>
      </c>
      <c r="H152" s="25">
        <v>1</v>
      </c>
    </row>
    <row r="153" spans="2:8" ht="15.75">
      <c r="B153" s="28" t="s">
        <v>217</v>
      </c>
      <c r="C153" s="29" t="s">
        <v>218</v>
      </c>
      <c r="D153" s="29">
        <v>12155.452228</v>
      </c>
      <c r="E153" s="30">
        <v>38168</v>
      </c>
      <c r="F153" s="23">
        <f t="shared" si="3"/>
        <v>0.3184723388178579</v>
      </c>
      <c r="G153" s="25">
        <v>0</v>
      </c>
      <c r="H153" s="25">
        <v>1</v>
      </c>
    </row>
    <row r="154" spans="2:8" ht="15.75">
      <c r="B154" s="28" t="s">
        <v>219</v>
      </c>
      <c r="C154" s="29" t="s">
        <v>220</v>
      </c>
      <c r="D154" s="29">
        <v>15684.932599</v>
      </c>
      <c r="E154" s="30">
        <v>30248</v>
      </c>
      <c r="F154" s="23">
        <f t="shared" si="3"/>
        <v>0.5185444524927267</v>
      </c>
      <c r="G154" s="25">
        <v>0</v>
      </c>
      <c r="H154" s="25">
        <v>1</v>
      </c>
    </row>
    <row r="155" spans="2:8" ht="15.75">
      <c r="B155" s="28" t="s">
        <v>221</v>
      </c>
      <c r="C155" s="29" t="s">
        <v>222</v>
      </c>
      <c r="D155" s="29">
        <v>4706.647836</v>
      </c>
      <c r="E155" s="30">
        <v>6348</v>
      </c>
      <c r="F155" s="23">
        <f t="shared" si="3"/>
        <v>0.7414379073724008</v>
      </c>
      <c r="G155" s="25">
        <v>0</v>
      </c>
      <c r="H155" s="25">
        <v>1</v>
      </c>
    </row>
    <row r="156" spans="2:8" ht="15.75">
      <c r="B156" s="28" t="s">
        <v>223</v>
      </c>
      <c r="C156" s="29" t="s">
        <v>224</v>
      </c>
      <c r="D156" s="29">
        <v>3906.417097</v>
      </c>
      <c r="E156" s="30">
        <v>38263</v>
      </c>
      <c r="F156" s="23">
        <f t="shared" si="3"/>
        <v>0.10209385299114027</v>
      </c>
      <c r="G156" s="25">
        <v>0</v>
      </c>
      <c r="H156" s="25">
        <v>1</v>
      </c>
    </row>
    <row r="157" spans="2:8" ht="15.75">
      <c r="B157" s="28" t="s">
        <v>225</v>
      </c>
      <c r="C157" s="29" t="s">
        <v>226</v>
      </c>
      <c r="D157" s="29">
        <v>11788.8151</v>
      </c>
      <c r="E157" s="30">
        <v>16983</v>
      </c>
      <c r="F157" s="23">
        <f t="shared" si="3"/>
        <v>0.6941538656303362</v>
      </c>
      <c r="G157" s="25">
        <v>0</v>
      </c>
      <c r="H157" s="25">
        <v>1</v>
      </c>
    </row>
    <row r="158" spans="2:8" ht="15.75">
      <c r="B158" s="28" t="s">
        <v>227</v>
      </c>
      <c r="C158" s="29" t="s">
        <v>228</v>
      </c>
      <c r="D158" s="29">
        <v>2376.194666</v>
      </c>
      <c r="E158" s="30">
        <v>8028</v>
      </c>
      <c r="F158" s="23">
        <f t="shared" si="3"/>
        <v>0.29598837394120575</v>
      </c>
      <c r="G158" s="25">
        <v>0</v>
      </c>
      <c r="H158" s="25">
        <v>1</v>
      </c>
    </row>
    <row r="159" spans="2:8" ht="16.5" thickBot="1">
      <c r="B159" s="36" t="s">
        <v>229</v>
      </c>
      <c r="C159" s="47" t="s">
        <v>230</v>
      </c>
      <c r="D159" s="47">
        <v>7257.586611</v>
      </c>
      <c r="E159" s="48">
        <v>4573</v>
      </c>
      <c r="F159" s="37">
        <f t="shared" si="3"/>
        <v>1.5870515221954953</v>
      </c>
      <c r="G159" s="25">
        <v>0</v>
      </c>
      <c r="H159" s="25">
        <v>1</v>
      </c>
    </row>
    <row r="160" spans="2:8" s="44" customFormat="1" ht="16.5" thickBot="1">
      <c r="B160" s="70" t="s">
        <v>483</v>
      </c>
      <c r="C160" s="73"/>
      <c r="D160" s="73">
        <f>SUM(D147:D159)</f>
        <v>217797.74943700002</v>
      </c>
      <c r="E160" s="72">
        <f>SUM(E147:E159)</f>
        <v>415842</v>
      </c>
      <c r="F160" s="73">
        <f>(E160/D160)</f>
        <v>1.909303475701369</v>
      </c>
      <c r="G160" s="67"/>
      <c r="H160" s="68"/>
    </row>
    <row r="161" spans="2:8" ht="15.75">
      <c r="B161" s="90"/>
      <c r="C161" s="103" t="s">
        <v>231</v>
      </c>
      <c r="D161" s="97"/>
      <c r="E161" s="95"/>
      <c r="F161" s="92"/>
      <c r="G161" s="92"/>
      <c r="H161" s="94"/>
    </row>
    <row r="162" spans="2:8" ht="15.75">
      <c r="B162" s="28" t="s">
        <v>232</v>
      </c>
      <c r="C162" s="29" t="s">
        <v>233</v>
      </c>
      <c r="D162" s="29">
        <v>157968.552271</v>
      </c>
      <c r="E162" s="30">
        <v>206682</v>
      </c>
      <c r="F162" s="23">
        <f t="shared" si="3"/>
        <v>0.7643072559342371</v>
      </c>
      <c r="G162" s="25">
        <v>0</v>
      </c>
      <c r="H162" s="25">
        <v>1</v>
      </c>
    </row>
    <row r="163" spans="2:8" ht="15.75">
      <c r="B163" s="28" t="s">
        <v>234</v>
      </c>
      <c r="C163" s="29" t="s">
        <v>235</v>
      </c>
      <c r="D163" s="29">
        <v>19805.32492</v>
      </c>
      <c r="E163" s="30">
        <v>17632</v>
      </c>
      <c r="F163" s="23">
        <f t="shared" si="3"/>
        <v>1.123260260889292</v>
      </c>
      <c r="G163" s="25">
        <v>0</v>
      </c>
      <c r="H163" s="25">
        <v>1</v>
      </c>
    </row>
    <row r="164" spans="2:8" ht="15.75">
      <c r="B164" s="28" t="s">
        <v>236</v>
      </c>
      <c r="C164" s="29" t="s">
        <v>237</v>
      </c>
      <c r="D164" s="29">
        <v>43911.604835</v>
      </c>
      <c r="E164" s="30">
        <v>52810</v>
      </c>
      <c r="F164" s="23">
        <f t="shared" si="3"/>
        <v>0.8315017010982768</v>
      </c>
      <c r="G164" s="25">
        <v>0</v>
      </c>
      <c r="H164" s="25">
        <v>1</v>
      </c>
    </row>
    <row r="165" spans="2:8" ht="15.75">
      <c r="B165" s="28" t="s">
        <v>238</v>
      </c>
      <c r="C165" s="29" t="s">
        <v>239</v>
      </c>
      <c r="D165" s="29">
        <v>13447.108349</v>
      </c>
      <c r="E165" s="30">
        <v>46358</v>
      </c>
      <c r="F165" s="23">
        <f t="shared" si="3"/>
        <v>0.2900709337978343</v>
      </c>
      <c r="G165" s="25">
        <v>0</v>
      </c>
      <c r="H165" s="25">
        <v>1</v>
      </c>
    </row>
    <row r="166" spans="2:8" ht="15.75">
      <c r="B166" s="28" t="s">
        <v>240</v>
      </c>
      <c r="C166" s="29" t="s">
        <v>241</v>
      </c>
      <c r="D166" s="29">
        <v>5120.695807</v>
      </c>
      <c r="E166" s="30">
        <v>6197</v>
      </c>
      <c r="F166" s="23">
        <f t="shared" si="3"/>
        <v>0.8263185100855253</v>
      </c>
      <c r="G166" s="25">
        <v>0</v>
      </c>
      <c r="H166" s="25">
        <v>1</v>
      </c>
    </row>
    <row r="167" spans="2:8" ht="15.75">
      <c r="B167" s="28" t="s">
        <v>242</v>
      </c>
      <c r="C167" s="29" t="s">
        <v>243</v>
      </c>
      <c r="D167" s="29">
        <v>26672.131829</v>
      </c>
      <c r="E167" s="30">
        <v>40232</v>
      </c>
      <c r="F167" s="23">
        <f t="shared" si="3"/>
        <v>0.6629581385215749</v>
      </c>
      <c r="G167" s="25">
        <v>0</v>
      </c>
      <c r="H167" s="25">
        <v>1</v>
      </c>
    </row>
    <row r="168" spans="2:8" ht="15.75">
      <c r="B168" s="28" t="s">
        <v>244</v>
      </c>
      <c r="C168" s="29" t="s">
        <v>245</v>
      </c>
      <c r="D168" s="29">
        <v>8645.887898</v>
      </c>
      <c r="E168" s="30">
        <v>5400</v>
      </c>
      <c r="F168" s="23">
        <f t="shared" si="3"/>
        <v>1.6010903514814816</v>
      </c>
      <c r="G168" s="25">
        <v>0</v>
      </c>
      <c r="H168" s="25">
        <v>1</v>
      </c>
    </row>
    <row r="169" spans="2:8" ht="15.75">
      <c r="B169" s="28" t="s">
        <v>246</v>
      </c>
      <c r="C169" s="29" t="s">
        <v>247</v>
      </c>
      <c r="D169" s="29">
        <v>156162.28227</v>
      </c>
      <c r="E169" s="30">
        <v>217553</v>
      </c>
      <c r="F169" s="23">
        <f t="shared" si="3"/>
        <v>0.717812589437976</v>
      </c>
      <c r="G169" s="25">
        <v>0</v>
      </c>
      <c r="H169" s="25">
        <v>1</v>
      </c>
    </row>
    <row r="170" spans="2:8" ht="15.75">
      <c r="B170" s="28" t="s">
        <v>248</v>
      </c>
      <c r="C170" s="29" t="s">
        <v>249</v>
      </c>
      <c r="D170" s="29">
        <v>20990.367582</v>
      </c>
      <c r="E170" s="30">
        <v>46312</v>
      </c>
      <c r="F170" s="23">
        <f t="shared" si="3"/>
        <v>0.4532382013732942</v>
      </c>
      <c r="G170" s="25">
        <v>0</v>
      </c>
      <c r="H170" s="25">
        <v>1</v>
      </c>
    </row>
    <row r="171" spans="2:8" ht="15.75">
      <c r="B171" s="28" t="s">
        <v>250</v>
      </c>
      <c r="C171" s="29" t="s">
        <v>251</v>
      </c>
      <c r="D171" s="29">
        <v>10855.632523</v>
      </c>
      <c r="E171" s="30">
        <v>6977</v>
      </c>
      <c r="F171" s="23">
        <f t="shared" si="3"/>
        <v>1.555916944675362</v>
      </c>
      <c r="G171" s="25">
        <v>0</v>
      </c>
      <c r="H171" s="25">
        <v>1</v>
      </c>
    </row>
    <row r="172" spans="2:8" ht="15.75">
      <c r="B172" s="28" t="s">
        <v>252</v>
      </c>
      <c r="C172" s="29" t="s">
        <v>253</v>
      </c>
      <c r="D172" s="29">
        <v>5078.470671</v>
      </c>
      <c r="E172" s="30">
        <v>3834</v>
      </c>
      <c r="F172" s="23">
        <f t="shared" si="3"/>
        <v>1.324588072769953</v>
      </c>
      <c r="G172" s="25">
        <v>0</v>
      </c>
      <c r="H172" s="25">
        <v>1</v>
      </c>
    </row>
    <row r="173" spans="2:8" ht="15.75">
      <c r="B173" s="28" t="s">
        <v>254</v>
      </c>
      <c r="C173" s="29" t="s">
        <v>255</v>
      </c>
      <c r="D173" s="29">
        <v>12927.938616</v>
      </c>
      <c r="E173" s="30">
        <v>9204</v>
      </c>
      <c r="F173" s="23">
        <f t="shared" si="3"/>
        <v>1.4046000234680573</v>
      </c>
      <c r="G173" s="25">
        <v>0</v>
      </c>
      <c r="H173" s="25">
        <v>1</v>
      </c>
    </row>
    <row r="174" spans="2:8" ht="15.75">
      <c r="B174" s="28" t="s">
        <v>256</v>
      </c>
      <c r="C174" s="29" t="s">
        <v>257</v>
      </c>
      <c r="D174" s="29">
        <v>13926.283824</v>
      </c>
      <c r="E174" s="30">
        <v>9681</v>
      </c>
      <c r="F174" s="23">
        <f t="shared" si="3"/>
        <v>1.4385170771614502</v>
      </c>
      <c r="G174" s="25">
        <v>0</v>
      </c>
      <c r="H174" s="25">
        <v>1</v>
      </c>
    </row>
    <row r="175" spans="2:8" ht="15.75">
      <c r="B175" s="28" t="s">
        <v>258</v>
      </c>
      <c r="C175" s="29" t="s">
        <v>259</v>
      </c>
      <c r="D175" s="29">
        <v>25517.782436</v>
      </c>
      <c r="E175" s="30">
        <v>20921</v>
      </c>
      <c r="F175" s="23">
        <f t="shared" si="3"/>
        <v>1.2197209710816883</v>
      </c>
      <c r="G175" s="25">
        <v>0</v>
      </c>
      <c r="H175" s="25">
        <v>1</v>
      </c>
    </row>
    <row r="176" spans="2:8" ht="15.75">
      <c r="B176" s="28" t="s">
        <v>260</v>
      </c>
      <c r="C176" s="29" t="s">
        <v>261</v>
      </c>
      <c r="D176" s="29">
        <v>6771.835779</v>
      </c>
      <c r="E176" s="30">
        <v>10751</v>
      </c>
      <c r="F176" s="23">
        <f t="shared" si="3"/>
        <v>0.6298796185471119</v>
      </c>
      <c r="G176" s="25">
        <v>0</v>
      </c>
      <c r="H176" s="25">
        <v>1</v>
      </c>
    </row>
    <row r="177" spans="2:8" ht="15.75">
      <c r="B177" s="28" t="s">
        <v>262</v>
      </c>
      <c r="C177" s="29" t="s">
        <v>263</v>
      </c>
      <c r="D177" s="29">
        <v>12037.976898</v>
      </c>
      <c r="E177" s="30">
        <v>4799</v>
      </c>
      <c r="F177" s="23">
        <f t="shared" si="3"/>
        <v>2.508434444259221</v>
      </c>
      <c r="G177" s="25">
        <v>0</v>
      </c>
      <c r="H177" s="25">
        <v>1</v>
      </c>
    </row>
    <row r="178" spans="2:8" ht="15.75">
      <c r="B178" s="28" t="s">
        <v>264</v>
      </c>
      <c r="C178" s="29" t="s">
        <v>265</v>
      </c>
      <c r="D178" s="29">
        <v>3965.413286</v>
      </c>
      <c r="E178" s="30">
        <v>21910</v>
      </c>
      <c r="F178" s="23">
        <f t="shared" si="3"/>
        <v>0.18098645759926973</v>
      </c>
      <c r="G178" s="25">
        <v>0</v>
      </c>
      <c r="H178" s="25">
        <v>1</v>
      </c>
    </row>
    <row r="179" spans="2:8" ht="15.75">
      <c r="B179" s="28" t="s">
        <v>266</v>
      </c>
      <c r="C179" s="29" t="s">
        <v>196</v>
      </c>
      <c r="D179" s="29">
        <v>3439.188825</v>
      </c>
      <c r="E179" s="30">
        <v>2115</v>
      </c>
      <c r="F179" s="23">
        <f t="shared" si="3"/>
        <v>1.6260940070921988</v>
      </c>
      <c r="G179" s="25">
        <v>0</v>
      </c>
      <c r="H179" s="25">
        <v>1</v>
      </c>
    </row>
    <row r="180" spans="2:8" ht="15.75">
      <c r="B180" s="28" t="s">
        <v>267</v>
      </c>
      <c r="C180" s="29" t="s">
        <v>268</v>
      </c>
      <c r="D180" s="29">
        <v>2214.338489</v>
      </c>
      <c r="E180" s="30">
        <v>9870</v>
      </c>
      <c r="F180" s="23">
        <f t="shared" si="3"/>
        <v>0.22435040415400204</v>
      </c>
      <c r="G180" s="25">
        <v>0</v>
      </c>
      <c r="H180" s="25">
        <v>1</v>
      </c>
    </row>
    <row r="181" spans="2:8" ht="15.75">
      <c r="B181" s="28" t="s">
        <v>269</v>
      </c>
      <c r="C181" s="29" t="s">
        <v>270</v>
      </c>
      <c r="D181" s="29">
        <v>2687.870122</v>
      </c>
      <c r="E181" s="30">
        <v>6090</v>
      </c>
      <c r="F181" s="23">
        <f t="shared" si="3"/>
        <v>0.4413579839080459</v>
      </c>
      <c r="G181" s="25">
        <v>0</v>
      </c>
      <c r="H181" s="25">
        <v>1</v>
      </c>
    </row>
    <row r="182" spans="2:8" ht="15.75">
      <c r="B182" s="28" t="s">
        <v>271</v>
      </c>
      <c r="C182" s="29" t="s">
        <v>272</v>
      </c>
      <c r="D182" s="29">
        <v>22221.689552</v>
      </c>
      <c r="E182" s="30">
        <v>17208</v>
      </c>
      <c r="F182" s="23">
        <f t="shared" si="3"/>
        <v>1.2913580632264063</v>
      </c>
      <c r="G182" s="25">
        <v>0</v>
      </c>
      <c r="H182" s="25">
        <v>1</v>
      </c>
    </row>
    <row r="183" spans="2:8" ht="16.5" thickBot="1">
      <c r="B183" s="36" t="s">
        <v>273</v>
      </c>
      <c r="C183" s="47" t="s">
        <v>274</v>
      </c>
      <c r="D183" s="47">
        <v>14279.181586</v>
      </c>
      <c r="E183" s="48">
        <v>9819</v>
      </c>
      <c r="F183" s="37">
        <f t="shared" si="3"/>
        <v>1.4542399008045626</v>
      </c>
      <c r="G183" s="25">
        <v>0</v>
      </c>
      <c r="H183" s="25"/>
    </row>
    <row r="184" spans="2:8" s="44" customFormat="1" ht="16.5" thickBot="1">
      <c r="B184" s="59" t="s">
        <v>484</v>
      </c>
      <c r="C184" s="60"/>
      <c r="D184" s="60">
        <f>SUM(D162:D183)</f>
        <v>588647.558368</v>
      </c>
      <c r="E184" s="62">
        <f>SUM(E162:E183)</f>
        <v>772355</v>
      </c>
      <c r="F184" s="60">
        <f>(E184/D184)</f>
        <v>1.3120839269958429</v>
      </c>
      <c r="G184" s="64"/>
      <c r="H184" s="65"/>
    </row>
    <row r="185" spans="2:8" ht="15.75">
      <c r="B185" s="90"/>
      <c r="C185" s="103" t="s">
        <v>275</v>
      </c>
      <c r="D185" s="97"/>
      <c r="E185" s="95"/>
      <c r="F185" s="92"/>
      <c r="G185" s="92"/>
      <c r="H185" s="94"/>
    </row>
    <row r="186" spans="2:8" ht="15.75">
      <c r="B186" s="28" t="s">
        <v>276</v>
      </c>
      <c r="C186" s="29" t="s">
        <v>277</v>
      </c>
      <c r="D186" s="29">
        <v>39908.111027</v>
      </c>
      <c r="E186" s="24">
        <v>18984</v>
      </c>
      <c r="F186" s="23">
        <f t="shared" si="3"/>
        <v>2.1021971674568056</v>
      </c>
      <c r="G186" s="25">
        <v>0</v>
      </c>
      <c r="H186" s="25">
        <v>1</v>
      </c>
    </row>
    <row r="187" spans="2:8" ht="15.75">
      <c r="B187" s="28" t="s">
        <v>278</v>
      </c>
      <c r="C187" s="29" t="s">
        <v>279</v>
      </c>
      <c r="D187" s="29">
        <v>12099.176591</v>
      </c>
      <c r="E187" s="24">
        <v>7232</v>
      </c>
      <c r="F187" s="23">
        <f t="shared" si="3"/>
        <v>1.673005612693584</v>
      </c>
      <c r="G187" s="25">
        <v>0</v>
      </c>
      <c r="H187" s="25">
        <v>1</v>
      </c>
    </row>
    <row r="188" spans="2:8" ht="15.75">
      <c r="B188" s="28" t="s">
        <v>280</v>
      </c>
      <c r="C188" s="29" t="s">
        <v>281</v>
      </c>
      <c r="D188" s="29">
        <v>1720.835591</v>
      </c>
      <c r="E188" s="24">
        <v>3523</v>
      </c>
      <c r="F188" s="23">
        <f t="shared" si="3"/>
        <v>0.4884574484814079</v>
      </c>
      <c r="G188" s="25">
        <v>0</v>
      </c>
      <c r="H188" s="25">
        <v>1</v>
      </c>
    </row>
    <row r="189" spans="2:8" ht="15.75">
      <c r="B189" s="28" t="s">
        <v>282</v>
      </c>
      <c r="C189" s="29" t="s">
        <v>283</v>
      </c>
      <c r="D189" s="29">
        <v>10604.717655</v>
      </c>
      <c r="E189" s="24">
        <v>3152</v>
      </c>
      <c r="F189" s="23">
        <f t="shared" si="3"/>
        <v>3.364440880393401</v>
      </c>
      <c r="G189" s="25">
        <v>0</v>
      </c>
      <c r="H189" s="25">
        <v>1</v>
      </c>
    </row>
    <row r="190" spans="2:8" ht="15.75">
      <c r="B190" s="28" t="s">
        <v>284</v>
      </c>
      <c r="C190" s="29" t="s">
        <v>285</v>
      </c>
      <c r="D190" s="29">
        <v>5733.877819</v>
      </c>
      <c r="E190" s="24">
        <v>2277</v>
      </c>
      <c r="F190" s="23">
        <f t="shared" si="3"/>
        <v>2.5181720768555116</v>
      </c>
      <c r="G190" s="25">
        <v>0</v>
      </c>
      <c r="H190" s="25">
        <v>1</v>
      </c>
    </row>
    <row r="191" spans="2:8" ht="15.75">
      <c r="B191" s="28" t="s">
        <v>286</v>
      </c>
      <c r="C191" s="29" t="s">
        <v>287</v>
      </c>
      <c r="D191" s="29">
        <v>31875.968302</v>
      </c>
      <c r="E191" s="24">
        <v>7805</v>
      </c>
      <c r="F191" s="23">
        <f t="shared" si="3"/>
        <v>4.084044625496476</v>
      </c>
      <c r="G191" s="25">
        <v>0</v>
      </c>
      <c r="H191" s="25">
        <v>1</v>
      </c>
    </row>
    <row r="192" spans="2:8" ht="15.75">
      <c r="B192" s="28" t="s">
        <v>288</v>
      </c>
      <c r="C192" s="29" t="s">
        <v>289</v>
      </c>
      <c r="D192" s="29">
        <v>14387.579328</v>
      </c>
      <c r="E192" s="24">
        <v>900</v>
      </c>
      <c r="F192" s="23">
        <f t="shared" si="3"/>
        <v>15.986199253333334</v>
      </c>
      <c r="G192" s="25">
        <v>0</v>
      </c>
      <c r="H192" s="25">
        <v>1</v>
      </c>
    </row>
    <row r="193" spans="2:8" ht="15.75">
      <c r="B193" s="28" t="s">
        <v>290</v>
      </c>
      <c r="C193" s="29" t="s">
        <v>291</v>
      </c>
      <c r="D193" s="29">
        <v>5441.325812</v>
      </c>
      <c r="E193" s="24">
        <v>1390</v>
      </c>
      <c r="F193" s="23">
        <f t="shared" si="3"/>
        <v>3.9146228863309354</v>
      </c>
      <c r="G193" s="25">
        <v>0</v>
      </c>
      <c r="H193" s="25">
        <v>1</v>
      </c>
    </row>
    <row r="194" spans="2:8" ht="15.75">
      <c r="B194" s="28" t="s">
        <v>292</v>
      </c>
      <c r="C194" s="29" t="s">
        <v>293</v>
      </c>
      <c r="D194" s="29">
        <v>7926.813707</v>
      </c>
      <c r="E194" s="24">
        <v>1036</v>
      </c>
      <c r="F194" s="23">
        <f t="shared" si="3"/>
        <v>7.651364582046332</v>
      </c>
      <c r="G194" s="25">
        <v>0</v>
      </c>
      <c r="H194" s="25">
        <v>1</v>
      </c>
    </row>
    <row r="195" spans="2:8" ht="15.75">
      <c r="B195" s="28" t="s">
        <v>294</v>
      </c>
      <c r="C195" s="29" t="s">
        <v>295</v>
      </c>
      <c r="D195" s="29">
        <v>9975.637869</v>
      </c>
      <c r="E195" s="24">
        <v>1482</v>
      </c>
      <c r="F195" s="23">
        <f t="shared" si="3"/>
        <v>6.731199641700405</v>
      </c>
      <c r="G195" s="25">
        <v>0</v>
      </c>
      <c r="H195" s="25">
        <v>1</v>
      </c>
    </row>
    <row r="196" spans="2:8" ht="15.75">
      <c r="B196" s="28" t="s">
        <v>296</v>
      </c>
      <c r="C196" s="29" t="s">
        <v>297</v>
      </c>
      <c r="D196" s="29">
        <v>9979.663167</v>
      </c>
      <c r="E196" s="24">
        <v>716</v>
      </c>
      <c r="F196" s="23">
        <f t="shared" si="3"/>
        <v>13.938077048882683</v>
      </c>
      <c r="G196" s="111">
        <v>1</v>
      </c>
      <c r="H196" s="25">
        <v>0</v>
      </c>
    </row>
    <row r="197" spans="2:8" ht="16.5" thickBot="1">
      <c r="B197" s="36" t="s">
        <v>298</v>
      </c>
      <c r="C197" s="47" t="s">
        <v>299</v>
      </c>
      <c r="D197" s="47">
        <v>2968.03732</v>
      </c>
      <c r="E197" s="55">
        <v>1162</v>
      </c>
      <c r="F197" s="37">
        <f t="shared" si="3"/>
        <v>2.5542489845094662</v>
      </c>
      <c r="G197" s="25">
        <v>0</v>
      </c>
      <c r="H197" s="25">
        <v>1</v>
      </c>
    </row>
    <row r="198" spans="2:8" s="44" customFormat="1" ht="16.5" thickBot="1">
      <c r="B198" s="59" t="s">
        <v>485</v>
      </c>
      <c r="C198" s="60"/>
      <c r="D198" s="60">
        <f>SUM(D186:D197)</f>
        <v>152621.74418799998</v>
      </c>
      <c r="E198" s="62">
        <f>SUM(E186:E197)</f>
        <v>49659</v>
      </c>
      <c r="F198" s="60">
        <f>E198/D198</f>
        <v>0.3253730342567038</v>
      </c>
      <c r="G198" s="64"/>
      <c r="H198" s="65"/>
    </row>
    <row r="199" spans="2:8" ht="15.75">
      <c r="B199" s="90"/>
      <c r="C199" s="103" t="s">
        <v>300</v>
      </c>
      <c r="D199" s="97"/>
      <c r="E199" s="95"/>
      <c r="F199" s="92"/>
      <c r="G199" s="92"/>
      <c r="H199" s="94"/>
    </row>
    <row r="200" spans="2:8" ht="15.75">
      <c r="B200" s="31" t="s">
        <v>301</v>
      </c>
      <c r="C200" s="32" t="s">
        <v>302</v>
      </c>
      <c r="D200" s="32">
        <v>15204.912656</v>
      </c>
      <c r="E200" s="33">
        <v>23307</v>
      </c>
      <c r="F200" s="32">
        <f t="shared" si="3"/>
        <v>0.6523753660273738</v>
      </c>
      <c r="G200" s="25">
        <v>0</v>
      </c>
      <c r="H200" s="25">
        <v>1</v>
      </c>
    </row>
    <row r="201" spans="2:8" ht="15.75">
      <c r="B201" s="31" t="s">
        <v>303</v>
      </c>
      <c r="C201" s="32" t="s">
        <v>304</v>
      </c>
      <c r="D201" s="32">
        <v>5639.626143</v>
      </c>
      <c r="E201" s="33">
        <v>5478</v>
      </c>
      <c r="F201" s="32">
        <f t="shared" si="3"/>
        <v>1.0295045898138007</v>
      </c>
      <c r="G201" s="25">
        <v>0</v>
      </c>
      <c r="H201" s="25">
        <v>1</v>
      </c>
    </row>
    <row r="202" spans="2:8" ht="15.75">
      <c r="B202" s="31" t="s">
        <v>305</v>
      </c>
      <c r="C202" s="32" t="s">
        <v>306</v>
      </c>
      <c r="D202" s="32">
        <v>8899.895655</v>
      </c>
      <c r="E202" s="33">
        <v>4026</v>
      </c>
      <c r="F202" s="32">
        <f t="shared" si="3"/>
        <v>2.210604981371088</v>
      </c>
      <c r="G202" s="25">
        <v>0</v>
      </c>
      <c r="H202" s="25">
        <v>1</v>
      </c>
    </row>
    <row r="203" spans="2:8" ht="15.75">
      <c r="B203" s="31" t="s">
        <v>307</v>
      </c>
      <c r="C203" s="32" t="s">
        <v>308</v>
      </c>
      <c r="D203" s="32">
        <v>9280.960042</v>
      </c>
      <c r="E203" s="33">
        <v>1691</v>
      </c>
      <c r="F203" s="32">
        <f t="shared" si="3"/>
        <v>5.488444732111177</v>
      </c>
      <c r="G203" s="25">
        <v>0</v>
      </c>
      <c r="H203" s="25">
        <v>1</v>
      </c>
    </row>
    <row r="204" spans="2:8" ht="16.5" thickBot="1">
      <c r="B204" s="75" t="s">
        <v>309</v>
      </c>
      <c r="C204" s="76" t="s">
        <v>310</v>
      </c>
      <c r="D204" s="76">
        <v>3424.236303</v>
      </c>
      <c r="E204" s="77">
        <v>931</v>
      </c>
      <c r="F204" s="76">
        <f t="shared" si="3"/>
        <v>3.6780196595059076</v>
      </c>
      <c r="G204" s="25">
        <v>0</v>
      </c>
      <c r="H204" s="25">
        <v>1</v>
      </c>
    </row>
    <row r="205" spans="2:8" s="44" customFormat="1" ht="16.5" thickBot="1">
      <c r="B205" s="59" t="s">
        <v>486</v>
      </c>
      <c r="C205" s="109"/>
      <c r="D205" s="60">
        <f>SUM(D200:D204)</f>
        <v>42449.630799</v>
      </c>
      <c r="E205" s="78">
        <f>SUM(E200:E204)</f>
        <v>35433</v>
      </c>
      <c r="F205" s="60">
        <f>E205/D205</f>
        <v>0.8347069063515791</v>
      </c>
      <c r="G205" s="64"/>
      <c r="H205" s="65"/>
    </row>
    <row r="206" spans="2:8" ht="15.75">
      <c r="B206" s="90"/>
      <c r="C206" s="103" t="s">
        <v>311</v>
      </c>
      <c r="D206" s="97"/>
      <c r="E206" s="95"/>
      <c r="F206" s="92"/>
      <c r="G206" s="92"/>
      <c r="H206" s="94"/>
    </row>
    <row r="207" spans="2:8" ht="15.75">
      <c r="B207" s="22" t="s">
        <v>312</v>
      </c>
      <c r="C207" s="23" t="s">
        <v>313</v>
      </c>
      <c r="D207" s="23">
        <v>41468.47808</v>
      </c>
      <c r="E207" s="34">
        <v>33557</v>
      </c>
      <c r="F207" s="23">
        <f t="shared" si="3"/>
        <v>1.2357623768513275</v>
      </c>
      <c r="G207" s="25">
        <v>0</v>
      </c>
      <c r="H207" s="25">
        <v>1</v>
      </c>
    </row>
    <row r="208" spans="2:8" ht="15.75">
      <c r="B208" s="22" t="s">
        <v>314</v>
      </c>
      <c r="C208" s="23" t="s">
        <v>315</v>
      </c>
      <c r="D208" s="23">
        <v>18298.054595</v>
      </c>
      <c r="E208" s="34">
        <v>768</v>
      </c>
      <c r="F208" s="23">
        <f t="shared" si="3"/>
        <v>23.82559192057292</v>
      </c>
      <c r="G208" s="111">
        <v>1</v>
      </c>
      <c r="H208" s="25">
        <v>0</v>
      </c>
    </row>
    <row r="209" spans="2:8" ht="15.75">
      <c r="B209" s="22" t="s">
        <v>316</v>
      </c>
      <c r="C209" s="23" t="s">
        <v>317</v>
      </c>
      <c r="D209" s="23">
        <v>4126.932743</v>
      </c>
      <c r="E209" s="34">
        <v>1312</v>
      </c>
      <c r="F209" s="23">
        <f t="shared" si="3"/>
        <v>3.145528005335366</v>
      </c>
      <c r="G209" s="25">
        <v>0</v>
      </c>
      <c r="H209" s="25">
        <v>1</v>
      </c>
    </row>
    <row r="210" spans="2:8" ht="16.5" thickBot="1">
      <c r="B210" s="53" t="s">
        <v>318</v>
      </c>
      <c r="C210" s="37" t="s">
        <v>319</v>
      </c>
      <c r="D210" s="37">
        <v>1635.223525</v>
      </c>
      <c r="E210" s="38">
        <v>1290</v>
      </c>
      <c r="F210" s="37">
        <f t="shared" si="3"/>
        <v>1.2676151356589147</v>
      </c>
      <c r="G210" s="25">
        <v>0</v>
      </c>
      <c r="H210" s="25">
        <v>1</v>
      </c>
    </row>
    <row r="211" spans="2:8" s="44" customFormat="1" ht="16.5" thickBot="1">
      <c r="B211" s="59" t="s">
        <v>487</v>
      </c>
      <c r="C211" s="60"/>
      <c r="D211" s="60">
        <f>SUM(D207:D210)</f>
        <v>65528.688943</v>
      </c>
      <c r="E211" s="78">
        <f>SUM(E207:E210)</f>
        <v>36927</v>
      </c>
      <c r="F211" s="60">
        <f>E211/D211</f>
        <v>0.5635241692706667</v>
      </c>
      <c r="G211" s="64"/>
      <c r="H211" s="65"/>
    </row>
    <row r="212" spans="2:8" ht="15.75">
      <c r="B212" s="90"/>
      <c r="C212" s="103" t="s">
        <v>253</v>
      </c>
      <c r="D212" s="97"/>
      <c r="E212" s="95"/>
      <c r="F212" s="92"/>
      <c r="G212" s="92"/>
      <c r="H212" s="94"/>
    </row>
    <row r="213" spans="2:8" ht="15.75">
      <c r="B213" s="22" t="s">
        <v>320</v>
      </c>
      <c r="C213" s="23" t="s">
        <v>321</v>
      </c>
      <c r="D213" s="23">
        <v>32794450.966</v>
      </c>
      <c r="E213" s="34">
        <v>1607734</v>
      </c>
      <c r="F213" s="23">
        <f t="shared" si="3"/>
        <v>20.397933343451093</v>
      </c>
      <c r="G213" s="111">
        <v>1</v>
      </c>
      <c r="H213" s="25">
        <v>0</v>
      </c>
    </row>
    <row r="214" spans="2:8" ht="15.75">
      <c r="B214" s="22" t="s">
        <v>322</v>
      </c>
      <c r="C214" s="23" t="s">
        <v>323</v>
      </c>
      <c r="D214" s="23">
        <v>135766.407973</v>
      </c>
      <c r="E214" s="34">
        <v>39028</v>
      </c>
      <c r="F214" s="23">
        <f t="shared" si="3"/>
        <v>3.4786924252587883</v>
      </c>
      <c r="G214" s="25">
        <v>0</v>
      </c>
      <c r="H214" s="25">
        <v>1</v>
      </c>
    </row>
    <row r="215" spans="2:8" ht="15.75">
      <c r="B215" s="22" t="s">
        <v>324</v>
      </c>
      <c r="C215" s="23" t="s">
        <v>325</v>
      </c>
      <c r="D215" s="23">
        <v>9119.719298</v>
      </c>
      <c r="E215" s="34">
        <v>16515</v>
      </c>
      <c r="F215" s="23">
        <f aca="true" t="shared" si="4" ref="F215:F269">D215/E215</f>
        <v>0.5522082529821375</v>
      </c>
      <c r="G215" s="25">
        <v>0</v>
      </c>
      <c r="H215" s="25">
        <v>1</v>
      </c>
    </row>
    <row r="216" spans="2:8" ht="15.75">
      <c r="B216" s="22" t="s">
        <v>326</v>
      </c>
      <c r="C216" s="23" t="s">
        <v>327</v>
      </c>
      <c r="D216" s="23">
        <v>16053.980374</v>
      </c>
      <c r="E216" s="34">
        <v>10059</v>
      </c>
      <c r="F216" s="23">
        <f t="shared" si="4"/>
        <v>1.5959817451038871</v>
      </c>
      <c r="G216" s="25">
        <v>0</v>
      </c>
      <c r="H216" s="25">
        <v>1</v>
      </c>
    </row>
    <row r="217" spans="2:8" ht="15.75">
      <c r="B217" s="22" t="s">
        <v>328</v>
      </c>
      <c r="C217" s="23" t="s">
        <v>329</v>
      </c>
      <c r="D217" s="23">
        <v>230866.386467</v>
      </c>
      <c r="E217" s="34">
        <v>75080</v>
      </c>
      <c r="F217" s="23">
        <f t="shared" si="4"/>
        <v>3.074938551771444</v>
      </c>
      <c r="G217" s="25">
        <v>0</v>
      </c>
      <c r="H217" s="25">
        <v>1</v>
      </c>
    </row>
    <row r="218" spans="2:8" ht="15.75">
      <c r="B218" s="22" t="s">
        <v>330</v>
      </c>
      <c r="C218" s="23" t="s">
        <v>331</v>
      </c>
      <c r="D218" s="23">
        <v>4180.514861</v>
      </c>
      <c r="E218" s="34">
        <v>4810</v>
      </c>
      <c r="F218" s="23">
        <f t="shared" si="4"/>
        <v>0.8691299087318086</v>
      </c>
      <c r="G218" s="25">
        <v>0</v>
      </c>
      <c r="H218" s="25">
        <v>1</v>
      </c>
    </row>
    <row r="219" spans="2:8" ht="15.75">
      <c r="B219" s="22" t="s">
        <v>332</v>
      </c>
      <c r="C219" s="23" t="s">
        <v>333</v>
      </c>
      <c r="D219" s="23">
        <v>8876.969738</v>
      </c>
      <c r="E219" s="34">
        <v>5561</v>
      </c>
      <c r="F219" s="23">
        <f t="shared" si="4"/>
        <v>1.5962901884553138</v>
      </c>
      <c r="G219" s="25">
        <v>0</v>
      </c>
      <c r="H219" s="25">
        <v>1</v>
      </c>
    </row>
    <row r="220" spans="2:8" ht="16.5" thickBot="1">
      <c r="B220" s="53" t="s">
        <v>334</v>
      </c>
      <c r="C220" s="37" t="s">
        <v>335</v>
      </c>
      <c r="D220" s="37">
        <v>3515.502016</v>
      </c>
      <c r="E220" s="38">
        <v>3080</v>
      </c>
      <c r="F220" s="37">
        <f t="shared" si="4"/>
        <v>1.1413967584415585</v>
      </c>
      <c r="G220" s="25">
        <v>0</v>
      </c>
      <c r="H220" s="25">
        <v>1</v>
      </c>
    </row>
    <row r="221" spans="2:8" s="44" customFormat="1" ht="16.5" thickBot="1">
      <c r="B221" s="59" t="s">
        <v>488</v>
      </c>
      <c r="C221" s="60"/>
      <c r="D221" s="60">
        <f>SUM(D213:D220)</f>
        <v>33202830.446726996</v>
      </c>
      <c r="E221" s="78">
        <f>SUM(E213:E220)</f>
        <v>1761867</v>
      </c>
      <c r="F221" s="60">
        <f>E221/D221</f>
        <v>0.05306375921254261</v>
      </c>
      <c r="G221" s="60"/>
      <c r="H221" s="63"/>
    </row>
    <row r="222" spans="2:8" ht="15.75">
      <c r="B222" s="90"/>
      <c r="C222" s="103" t="s">
        <v>336</v>
      </c>
      <c r="D222" s="97"/>
      <c r="E222" s="95"/>
      <c r="F222" s="92"/>
      <c r="G222" s="92"/>
      <c r="H222" s="94"/>
    </row>
    <row r="223" spans="2:8" ht="15.75">
      <c r="B223" s="28" t="s">
        <v>337</v>
      </c>
      <c r="C223" s="23" t="s">
        <v>338</v>
      </c>
      <c r="D223" s="23">
        <v>1079245.795</v>
      </c>
      <c r="E223" s="24">
        <v>165185</v>
      </c>
      <c r="F223" s="23">
        <f t="shared" si="4"/>
        <v>6.533558101522535</v>
      </c>
      <c r="G223" s="25">
        <v>0</v>
      </c>
      <c r="H223" s="25">
        <v>1</v>
      </c>
    </row>
    <row r="224" spans="2:8" ht="15.75">
      <c r="B224" s="28" t="s">
        <v>339</v>
      </c>
      <c r="C224" s="23" t="s">
        <v>340</v>
      </c>
      <c r="D224" s="23">
        <v>31972.799887</v>
      </c>
      <c r="E224" s="24">
        <v>12995</v>
      </c>
      <c r="F224" s="23">
        <f t="shared" si="4"/>
        <v>2.460392449942286</v>
      </c>
      <c r="G224" s="25">
        <v>0</v>
      </c>
      <c r="H224" s="25">
        <v>1</v>
      </c>
    </row>
    <row r="225" spans="2:8" ht="15.75">
      <c r="B225" s="28" t="s">
        <v>341</v>
      </c>
      <c r="C225" s="23" t="s">
        <v>342</v>
      </c>
      <c r="D225" s="23">
        <v>4592.118144</v>
      </c>
      <c r="E225" s="24">
        <v>2501</v>
      </c>
      <c r="F225" s="23">
        <f t="shared" si="4"/>
        <v>1.83611281247501</v>
      </c>
      <c r="G225" s="25">
        <v>0</v>
      </c>
      <c r="H225" s="25">
        <v>1</v>
      </c>
    </row>
    <row r="226" spans="2:8" ht="15.75">
      <c r="B226" s="28" t="s">
        <v>343</v>
      </c>
      <c r="C226" s="23" t="s">
        <v>344</v>
      </c>
      <c r="D226" s="23">
        <v>18100.834705</v>
      </c>
      <c r="E226" s="24">
        <v>1209</v>
      </c>
      <c r="F226" s="23">
        <f t="shared" si="4"/>
        <v>14.971740864350704</v>
      </c>
      <c r="G226" s="25">
        <v>1</v>
      </c>
      <c r="H226" s="25">
        <v>0</v>
      </c>
    </row>
    <row r="227" spans="2:8" ht="15.75">
      <c r="B227" s="28" t="s">
        <v>345</v>
      </c>
      <c r="C227" s="23" t="s">
        <v>346</v>
      </c>
      <c r="D227" s="23">
        <v>11809.708922</v>
      </c>
      <c r="E227" s="24">
        <v>2161</v>
      </c>
      <c r="F227" s="23">
        <f t="shared" si="4"/>
        <v>5.464927775104118</v>
      </c>
      <c r="G227" s="25">
        <v>0</v>
      </c>
      <c r="H227" s="25">
        <v>1</v>
      </c>
    </row>
    <row r="228" spans="2:8" ht="15.75">
      <c r="B228" s="28" t="s">
        <v>347</v>
      </c>
      <c r="C228" s="23" t="s">
        <v>348</v>
      </c>
      <c r="D228" s="23">
        <v>32313.910995</v>
      </c>
      <c r="E228" s="24">
        <v>2679</v>
      </c>
      <c r="F228" s="23">
        <f t="shared" si="4"/>
        <v>12.061930195968644</v>
      </c>
      <c r="G228" s="25">
        <v>1</v>
      </c>
      <c r="H228" s="25">
        <v>0</v>
      </c>
    </row>
    <row r="229" spans="2:8" ht="15.75">
      <c r="B229" s="28" t="s">
        <v>349</v>
      </c>
      <c r="C229" s="23" t="s">
        <v>350</v>
      </c>
      <c r="D229" s="23">
        <v>46198.975363</v>
      </c>
      <c r="E229" s="24">
        <v>10103</v>
      </c>
      <c r="F229" s="23">
        <f t="shared" si="4"/>
        <v>4.572797719786202</v>
      </c>
      <c r="G229" s="25">
        <v>1</v>
      </c>
      <c r="H229" s="25">
        <v>0</v>
      </c>
    </row>
    <row r="230" spans="2:8" ht="15.75">
      <c r="B230" s="28" t="s">
        <v>351</v>
      </c>
      <c r="C230" s="23" t="s">
        <v>352</v>
      </c>
      <c r="D230" s="23">
        <v>40354.780599</v>
      </c>
      <c r="E230" s="24">
        <v>7444</v>
      </c>
      <c r="F230" s="23">
        <f t="shared" si="4"/>
        <v>5.421115072407308</v>
      </c>
      <c r="G230" s="25">
        <v>0</v>
      </c>
      <c r="H230" s="25">
        <v>1</v>
      </c>
    </row>
    <row r="231" spans="2:8" ht="16.5" thickBot="1">
      <c r="B231" s="36" t="s">
        <v>353</v>
      </c>
      <c r="C231" s="37" t="s">
        <v>354</v>
      </c>
      <c r="D231" s="37">
        <v>6637.118211</v>
      </c>
      <c r="E231" s="55">
        <v>1269</v>
      </c>
      <c r="F231" s="37">
        <f t="shared" si="4"/>
        <v>5.23019559574468</v>
      </c>
      <c r="G231" s="25">
        <v>0</v>
      </c>
      <c r="H231" s="25">
        <v>1</v>
      </c>
    </row>
    <row r="232" spans="2:8" s="44" customFormat="1" ht="16.5" thickBot="1">
      <c r="B232" s="59" t="s">
        <v>489</v>
      </c>
      <c r="C232" s="60"/>
      <c r="D232" s="60">
        <f>SUM(D223:D231)</f>
        <v>1271226.041826</v>
      </c>
      <c r="E232" s="62">
        <f>SUM(E223:E231)</f>
        <v>205546</v>
      </c>
      <c r="F232" s="60">
        <f>E232/D232</f>
        <v>0.16169114951795038</v>
      </c>
      <c r="G232" s="64"/>
      <c r="H232" s="65"/>
    </row>
    <row r="233" spans="2:8" ht="15.75">
      <c r="B233" s="90"/>
      <c r="C233" s="103" t="s">
        <v>355</v>
      </c>
      <c r="D233" s="97"/>
      <c r="E233" s="95"/>
      <c r="F233" s="92"/>
      <c r="G233" s="92"/>
      <c r="H233" s="94"/>
    </row>
    <row r="234" spans="2:8" ht="15.75">
      <c r="B234" s="28" t="s">
        <v>356</v>
      </c>
      <c r="C234" s="23" t="s">
        <v>357</v>
      </c>
      <c r="D234" s="23">
        <v>10346.451334</v>
      </c>
      <c r="E234" s="34">
        <v>12386</v>
      </c>
      <c r="F234" s="23">
        <f t="shared" si="4"/>
        <v>0.83533435604715</v>
      </c>
      <c r="G234" s="25">
        <v>0</v>
      </c>
      <c r="H234" s="25">
        <v>1</v>
      </c>
    </row>
    <row r="235" spans="2:8" ht="15.75">
      <c r="B235" s="28" t="s">
        <v>358</v>
      </c>
      <c r="C235" s="23" t="s">
        <v>359</v>
      </c>
      <c r="D235" s="23">
        <v>3660.378503</v>
      </c>
      <c r="E235" s="34">
        <v>3163</v>
      </c>
      <c r="F235" s="23">
        <f t="shared" si="4"/>
        <v>1.1572489734429339</v>
      </c>
      <c r="G235" s="25">
        <v>0</v>
      </c>
      <c r="H235" s="25">
        <v>1</v>
      </c>
    </row>
    <row r="236" spans="2:8" ht="15.75">
      <c r="B236" s="28" t="s">
        <v>360</v>
      </c>
      <c r="C236" s="23" t="s">
        <v>361</v>
      </c>
      <c r="D236" s="23">
        <v>4894.33846</v>
      </c>
      <c r="E236" s="34">
        <v>1771</v>
      </c>
      <c r="F236" s="23">
        <f t="shared" si="4"/>
        <v>2.763601614906832</v>
      </c>
      <c r="G236" s="25">
        <v>0</v>
      </c>
      <c r="H236" s="25">
        <v>1</v>
      </c>
    </row>
    <row r="237" spans="2:8" ht="15.75">
      <c r="B237" s="28" t="s">
        <v>362</v>
      </c>
      <c r="C237" s="23" t="s">
        <v>363</v>
      </c>
      <c r="D237" s="23">
        <v>3648.792431</v>
      </c>
      <c r="E237" s="34">
        <v>1325</v>
      </c>
      <c r="F237" s="23">
        <f t="shared" si="4"/>
        <v>2.7538056083018865</v>
      </c>
      <c r="G237" s="25">
        <v>0</v>
      </c>
      <c r="H237" s="25">
        <v>1</v>
      </c>
    </row>
    <row r="238" spans="2:8" ht="15.75">
      <c r="B238" s="28" t="s">
        <v>364</v>
      </c>
      <c r="C238" s="23" t="s">
        <v>365</v>
      </c>
      <c r="D238" s="23">
        <v>13536.238801</v>
      </c>
      <c r="E238" s="34">
        <v>9199</v>
      </c>
      <c r="F238" s="23">
        <f t="shared" si="4"/>
        <v>1.4714902490488095</v>
      </c>
      <c r="G238" s="25">
        <v>0</v>
      </c>
      <c r="H238" s="25">
        <v>1</v>
      </c>
    </row>
    <row r="239" spans="2:8" ht="15.75">
      <c r="B239" s="28" t="s">
        <v>366</v>
      </c>
      <c r="C239" s="23" t="s">
        <v>367</v>
      </c>
      <c r="D239" s="23">
        <v>5748.026411</v>
      </c>
      <c r="E239" s="34">
        <v>3084</v>
      </c>
      <c r="F239" s="23">
        <f t="shared" si="4"/>
        <v>1.8638217934500647</v>
      </c>
      <c r="G239" s="25">
        <v>0</v>
      </c>
      <c r="H239" s="25">
        <v>1</v>
      </c>
    </row>
    <row r="240" spans="2:8" ht="15.75">
      <c r="B240" s="28" t="s">
        <v>368</v>
      </c>
      <c r="C240" s="23" t="s">
        <v>369</v>
      </c>
      <c r="D240" s="23">
        <v>4097.741711</v>
      </c>
      <c r="E240" s="34">
        <v>2233</v>
      </c>
      <c r="F240" s="23">
        <f t="shared" si="4"/>
        <v>1.8350836144200626</v>
      </c>
      <c r="G240" s="25">
        <v>0</v>
      </c>
      <c r="H240" s="25">
        <v>1</v>
      </c>
    </row>
    <row r="241" spans="2:8" ht="15.75">
      <c r="B241" s="28" t="s">
        <v>370</v>
      </c>
      <c r="C241" s="23" t="s">
        <v>371</v>
      </c>
      <c r="D241" s="23">
        <v>3577.860216</v>
      </c>
      <c r="E241" s="34">
        <v>1999</v>
      </c>
      <c r="F241" s="23">
        <f t="shared" si="4"/>
        <v>1.789825020510255</v>
      </c>
      <c r="G241" s="25">
        <v>0</v>
      </c>
      <c r="H241" s="25">
        <v>1</v>
      </c>
    </row>
    <row r="242" spans="2:8" ht="16.5" thickBot="1">
      <c r="B242" s="36" t="s">
        <v>372</v>
      </c>
      <c r="C242" s="37" t="s">
        <v>373</v>
      </c>
      <c r="D242" s="37">
        <v>8337.754901</v>
      </c>
      <c r="E242" s="38">
        <v>1003</v>
      </c>
      <c r="F242" s="37">
        <f t="shared" si="4"/>
        <v>8.312816451645064</v>
      </c>
      <c r="G242" s="25">
        <v>0</v>
      </c>
      <c r="H242" s="25">
        <v>1</v>
      </c>
    </row>
    <row r="243" spans="2:8" s="44" customFormat="1" ht="16.5" thickBot="1">
      <c r="B243" s="59" t="s">
        <v>490</v>
      </c>
      <c r="C243" s="60"/>
      <c r="D243" s="60">
        <f>SUM(D234:D242)</f>
        <v>57847.582768</v>
      </c>
      <c r="E243" s="78">
        <f>SUM(E234:E242)</f>
        <v>36163</v>
      </c>
      <c r="F243" s="60">
        <f>E243/D243</f>
        <v>0.6251428023368432</v>
      </c>
      <c r="G243" s="64"/>
      <c r="H243" s="65"/>
    </row>
    <row r="244" spans="2:8" ht="15.75">
      <c r="B244" s="90"/>
      <c r="C244" s="103" t="s">
        <v>374</v>
      </c>
      <c r="D244" s="97"/>
      <c r="E244" s="95"/>
      <c r="F244" s="92"/>
      <c r="G244" s="92"/>
      <c r="H244" s="94"/>
    </row>
    <row r="245" spans="2:8" ht="15.75">
      <c r="B245" s="28" t="s">
        <v>375</v>
      </c>
      <c r="C245" s="23" t="s">
        <v>376</v>
      </c>
      <c r="D245" s="23">
        <v>14774.615548</v>
      </c>
      <c r="E245" s="34">
        <v>6672</v>
      </c>
      <c r="F245" s="23">
        <f t="shared" si="4"/>
        <v>2.2144207955635493</v>
      </c>
      <c r="G245" s="25">
        <v>0</v>
      </c>
      <c r="H245" s="25">
        <v>1</v>
      </c>
    </row>
    <row r="246" spans="2:8" ht="15.75">
      <c r="B246" s="28" t="s">
        <v>377</v>
      </c>
      <c r="C246" s="23" t="s">
        <v>378</v>
      </c>
      <c r="D246" s="23">
        <v>4889.848993</v>
      </c>
      <c r="E246" s="34">
        <v>2092</v>
      </c>
      <c r="F246" s="23">
        <f t="shared" si="4"/>
        <v>2.3374039163479923</v>
      </c>
      <c r="G246" s="25">
        <v>0</v>
      </c>
      <c r="H246" s="25">
        <v>1</v>
      </c>
    </row>
    <row r="247" spans="2:8" ht="16.5" thickBot="1">
      <c r="B247" s="36" t="s">
        <v>379</v>
      </c>
      <c r="C247" s="37" t="s">
        <v>380</v>
      </c>
      <c r="D247" s="37">
        <v>13065.495778</v>
      </c>
      <c r="E247" s="38">
        <v>11974</v>
      </c>
      <c r="F247" s="37">
        <f t="shared" si="4"/>
        <v>1.0911554850509437</v>
      </c>
      <c r="G247" s="25">
        <v>0</v>
      </c>
      <c r="H247" s="25">
        <v>1</v>
      </c>
    </row>
    <row r="248" spans="2:8" s="44" customFormat="1" ht="16.5" thickBot="1">
      <c r="B248" s="59" t="s">
        <v>491</v>
      </c>
      <c r="C248" s="60"/>
      <c r="D248" s="60">
        <f>SUM(D245:D247)</f>
        <v>32729.960319</v>
      </c>
      <c r="E248" s="78">
        <f>SUM(E245:E247)</f>
        <v>20738</v>
      </c>
      <c r="F248" s="60">
        <f>E248/D248</f>
        <v>0.6336090785897295</v>
      </c>
      <c r="G248" s="64"/>
      <c r="H248" s="65"/>
    </row>
    <row r="249" spans="2:8" ht="15.75">
      <c r="B249" s="90"/>
      <c r="C249" s="103" t="s">
        <v>381</v>
      </c>
      <c r="D249" s="97"/>
      <c r="E249" s="95"/>
      <c r="F249" s="92"/>
      <c r="G249" s="92"/>
      <c r="H249" s="94"/>
    </row>
    <row r="250" spans="2:8" ht="15.75">
      <c r="B250" s="28" t="s">
        <v>382</v>
      </c>
      <c r="C250" s="23" t="s">
        <v>383</v>
      </c>
      <c r="D250" s="23">
        <v>39065.356361</v>
      </c>
      <c r="E250" s="34">
        <v>48562</v>
      </c>
      <c r="F250" s="23">
        <f t="shared" si="4"/>
        <v>0.8044429051727688</v>
      </c>
      <c r="G250" s="25">
        <v>0</v>
      </c>
      <c r="H250" s="25">
        <v>1</v>
      </c>
    </row>
    <row r="251" spans="2:8" ht="15.75">
      <c r="B251" s="28" t="s">
        <v>384</v>
      </c>
      <c r="C251" s="23" t="s">
        <v>385</v>
      </c>
      <c r="D251" s="23">
        <v>11772.670756</v>
      </c>
      <c r="E251" s="34">
        <v>2007</v>
      </c>
      <c r="F251" s="23">
        <f t="shared" si="4"/>
        <v>5.865805060288988</v>
      </c>
      <c r="G251" s="25">
        <v>0</v>
      </c>
      <c r="H251" s="25">
        <v>1</v>
      </c>
    </row>
    <row r="252" spans="2:8" ht="15.75">
      <c r="B252" s="28" t="s">
        <v>386</v>
      </c>
      <c r="C252" s="23" t="s">
        <v>387</v>
      </c>
      <c r="D252" s="23">
        <v>14350.29695</v>
      </c>
      <c r="E252" s="34">
        <v>2197</v>
      </c>
      <c r="F252" s="23">
        <f t="shared" si="4"/>
        <v>6.531769208010924</v>
      </c>
      <c r="G252" s="25">
        <v>0</v>
      </c>
      <c r="H252" s="25">
        <v>1</v>
      </c>
    </row>
    <row r="253" spans="2:8" ht="15.75">
      <c r="B253" s="28" t="s">
        <v>388</v>
      </c>
      <c r="C253" s="23" t="s">
        <v>389</v>
      </c>
      <c r="D253" s="23">
        <v>12822.935245</v>
      </c>
      <c r="E253" s="34">
        <v>16355</v>
      </c>
      <c r="F253" s="23">
        <f t="shared" si="4"/>
        <v>0.7840376181595843</v>
      </c>
      <c r="G253" s="25">
        <v>0</v>
      </c>
      <c r="H253" s="25">
        <v>1</v>
      </c>
    </row>
    <row r="254" spans="2:8" ht="15.75">
      <c r="B254" s="28" t="s">
        <v>390</v>
      </c>
      <c r="C254" s="23" t="s">
        <v>391</v>
      </c>
      <c r="D254" s="23">
        <v>4890.977411</v>
      </c>
      <c r="E254" s="34">
        <v>549</v>
      </c>
      <c r="F254" s="23">
        <f t="shared" si="4"/>
        <v>8.908884173041894</v>
      </c>
      <c r="G254" s="25">
        <v>0</v>
      </c>
      <c r="H254" s="25">
        <v>1</v>
      </c>
    </row>
    <row r="255" spans="2:8" ht="15.75">
      <c r="B255" s="28" t="s">
        <v>392</v>
      </c>
      <c r="C255" s="23" t="s">
        <v>393</v>
      </c>
      <c r="D255" s="23">
        <v>3036.518393</v>
      </c>
      <c r="E255" s="34">
        <v>2090</v>
      </c>
      <c r="F255" s="23">
        <f t="shared" si="4"/>
        <v>1.452879613875598</v>
      </c>
      <c r="G255" s="25">
        <v>0</v>
      </c>
      <c r="H255" s="25">
        <v>1</v>
      </c>
    </row>
    <row r="256" spans="2:8" ht="16.5" thickBot="1">
      <c r="B256" s="36" t="s">
        <v>394</v>
      </c>
      <c r="C256" s="37" t="s">
        <v>395</v>
      </c>
      <c r="D256" s="37">
        <v>2851.161715</v>
      </c>
      <c r="E256" s="38">
        <v>1280</v>
      </c>
      <c r="F256" s="37">
        <f t="shared" si="4"/>
        <v>2.22747008984375</v>
      </c>
      <c r="G256" s="25">
        <v>0</v>
      </c>
      <c r="H256" s="25">
        <v>1</v>
      </c>
    </row>
    <row r="257" spans="2:8" s="44" customFormat="1" ht="16.5" thickBot="1">
      <c r="B257" s="59" t="s">
        <v>492</v>
      </c>
      <c r="C257" s="60"/>
      <c r="D257" s="60">
        <f>SUM(D250:D256)</f>
        <v>88789.916831</v>
      </c>
      <c r="E257" s="78">
        <f>SUM(E250:E256)</f>
        <v>73040</v>
      </c>
      <c r="F257" s="60">
        <f>E257/D257</f>
        <v>0.822615929903641</v>
      </c>
      <c r="G257" s="64"/>
      <c r="H257" s="65"/>
    </row>
    <row r="258" spans="2:8" ht="15.75">
      <c r="B258" s="90"/>
      <c r="C258" s="103" t="s">
        <v>396</v>
      </c>
      <c r="D258" s="97"/>
      <c r="E258" s="95"/>
      <c r="F258" s="92"/>
      <c r="G258" s="92"/>
      <c r="H258" s="94"/>
    </row>
    <row r="259" spans="2:8" ht="15.75">
      <c r="B259" s="28" t="s">
        <v>397</v>
      </c>
      <c r="C259" s="23" t="s">
        <v>398</v>
      </c>
      <c r="D259" s="23">
        <v>21168.231668</v>
      </c>
      <c r="E259" s="34">
        <v>40730</v>
      </c>
      <c r="F259" s="23">
        <f t="shared" si="4"/>
        <v>0.5197208855389148</v>
      </c>
      <c r="G259" s="25">
        <v>0</v>
      </c>
      <c r="H259" s="25">
        <v>1</v>
      </c>
    </row>
    <row r="260" spans="2:8" ht="15.75">
      <c r="B260" s="28" t="s">
        <v>399</v>
      </c>
      <c r="C260" s="23" t="s">
        <v>400</v>
      </c>
      <c r="D260" s="23">
        <v>0</v>
      </c>
      <c r="E260" s="34">
        <v>461</v>
      </c>
      <c r="F260" s="23">
        <f t="shared" si="4"/>
        <v>0</v>
      </c>
      <c r="G260" s="25">
        <v>0</v>
      </c>
      <c r="H260" s="25">
        <v>1</v>
      </c>
    </row>
    <row r="261" spans="2:8" ht="15.75">
      <c r="B261" s="28" t="s">
        <v>401</v>
      </c>
      <c r="C261" s="23" t="s">
        <v>402</v>
      </c>
      <c r="D261" s="23">
        <v>9342.922653</v>
      </c>
      <c r="E261" s="34">
        <v>11480</v>
      </c>
      <c r="F261" s="23">
        <f t="shared" si="4"/>
        <v>0.8138434366724738</v>
      </c>
      <c r="G261" s="25">
        <v>0</v>
      </c>
      <c r="H261" s="25">
        <v>1</v>
      </c>
    </row>
    <row r="262" spans="2:8" ht="16.5" thickBot="1">
      <c r="B262" s="36" t="s">
        <v>403</v>
      </c>
      <c r="C262" s="37" t="s">
        <v>404</v>
      </c>
      <c r="D262" s="37">
        <v>1949.641541</v>
      </c>
      <c r="E262" s="38">
        <v>3257</v>
      </c>
      <c r="F262" s="37">
        <f t="shared" si="4"/>
        <v>0.5986004117285846</v>
      </c>
      <c r="G262" s="25">
        <v>0</v>
      </c>
      <c r="H262" s="25">
        <v>1</v>
      </c>
    </row>
    <row r="263" spans="2:8" s="44" customFormat="1" ht="16.5" thickBot="1">
      <c r="B263" s="59" t="s">
        <v>493</v>
      </c>
      <c r="C263" s="60"/>
      <c r="D263" s="60">
        <f>SUM(D259:D262)</f>
        <v>32460.795862000003</v>
      </c>
      <c r="E263" s="78">
        <f>SUM(E259:E262)</f>
        <v>55928</v>
      </c>
      <c r="F263" s="60">
        <f>E263/D263</f>
        <v>1.7229398884046374</v>
      </c>
      <c r="G263" s="64"/>
      <c r="H263" s="65"/>
    </row>
    <row r="264" spans="2:8" ht="15.75">
      <c r="B264" s="90"/>
      <c r="C264" s="103" t="s">
        <v>405</v>
      </c>
      <c r="D264" s="97"/>
      <c r="E264" s="92"/>
      <c r="F264" s="92"/>
      <c r="G264" s="92"/>
      <c r="H264" s="94"/>
    </row>
    <row r="265" spans="2:8" ht="15.75">
      <c r="B265" s="28" t="s">
        <v>406</v>
      </c>
      <c r="C265" s="29" t="s">
        <v>407</v>
      </c>
      <c r="D265" s="29">
        <v>165299.668557</v>
      </c>
      <c r="E265" s="35">
        <v>270875</v>
      </c>
      <c r="F265" s="23">
        <f t="shared" si="4"/>
        <v>0.610243354155976</v>
      </c>
      <c r="G265" s="25">
        <v>0</v>
      </c>
      <c r="H265" s="25">
        <v>1</v>
      </c>
    </row>
    <row r="266" spans="2:8" ht="15.75">
      <c r="B266" s="79"/>
      <c r="C266" s="81" t="s">
        <v>408</v>
      </c>
      <c r="D266" s="80"/>
      <c r="E266" s="93"/>
      <c r="F266" s="93"/>
      <c r="G266" s="93"/>
      <c r="H266" s="96"/>
    </row>
    <row r="267" spans="2:8" ht="15.75">
      <c r="B267" s="28" t="s">
        <v>409</v>
      </c>
      <c r="C267" s="23" t="s">
        <v>408</v>
      </c>
      <c r="D267" s="23">
        <v>75123.740047</v>
      </c>
      <c r="E267" s="34">
        <v>39681</v>
      </c>
      <c r="F267" s="23">
        <f t="shared" si="4"/>
        <v>1.8931917050225548</v>
      </c>
      <c r="G267" s="25">
        <v>0</v>
      </c>
      <c r="H267" s="25">
        <v>1</v>
      </c>
    </row>
    <row r="268" spans="2:8" ht="15.75">
      <c r="B268" s="28" t="s">
        <v>410</v>
      </c>
      <c r="C268" s="23" t="s">
        <v>411</v>
      </c>
      <c r="D268" s="23">
        <v>37217.635659</v>
      </c>
      <c r="E268" s="34">
        <v>95942</v>
      </c>
      <c r="F268" s="23">
        <f t="shared" si="4"/>
        <v>0.3879180719497196</v>
      </c>
      <c r="G268" s="25">
        <v>0</v>
      </c>
      <c r="H268" s="25">
        <v>1</v>
      </c>
    </row>
    <row r="269" spans="2:8" ht="16.5" thickBot="1">
      <c r="B269" s="36" t="s">
        <v>412</v>
      </c>
      <c r="C269" s="37" t="s">
        <v>413</v>
      </c>
      <c r="D269" s="37">
        <v>85122.07828</v>
      </c>
      <c r="E269" s="38">
        <v>34719</v>
      </c>
      <c r="F269" s="37">
        <f t="shared" si="4"/>
        <v>2.451743376249316</v>
      </c>
      <c r="G269" s="25">
        <v>0</v>
      </c>
      <c r="H269" s="25">
        <v>1</v>
      </c>
    </row>
    <row r="270" spans="2:8" s="44" customFormat="1" ht="16.5" thickBot="1">
      <c r="B270" s="59" t="s">
        <v>494</v>
      </c>
      <c r="C270" s="60"/>
      <c r="D270" s="60">
        <f>SUM(D267:D269)</f>
        <v>197463.45398599998</v>
      </c>
      <c r="E270" s="78">
        <f>SUM(E267:E269)</f>
        <v>170342</v>
      </c>
      <c r="F270" s="60">
        <f>E270/D270</f>
        <v>0.86265076682026</v>
      </c>
      <c r="G270" s="64"/>
      <c r="H270" s="6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Rueda</dc:creator>
  <cp:keywords/>
  <dc:description/>
  <cp:lastModifiedBy>INEC Maria Jose Murgueitio</cp:lastModifiedBy>
  <dcterms:created xsi:type="dcterms:W3CDTF">2012-05-09T14:10:25Z</dcterms:created>
  <dcterms:modified xsi:type="dcterms:W3CDTF">2013-02-04T19:19:16Z</dcterms:modified>
  <cp:category/>
  <cp:version/>
  <cp:contentType/>
  <cp:contentStatus/>
</cp:coreProperties>
</file>