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12280" yWindow="0" windowWidth="16000" windowHeight="131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34" i="1"/>
  <c r="J35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<sst xmlns="http://schemas.openxmlformats.org/spreadsheetml/2006/main" count="27" uniqueCount="25">
  <si>
    <t>AGENCIA  DE  REGULACION  Y CONTROL  MINERO</t>
  </si>
  <si>
    <t>SEGUIMIENTO  Y CONTROL ECONOMICO  MINERO</t>
  </si>
  <si>
    <t>INGRESOS  RECEPTADOS  PARTICIPACION MINERA ESTATAL</t>
  </si>
  <si>
    <t>DESDE VIGENCIA LEY DE MINERIA  126  HASTA  LA ACTUAL</t>
  </si>
  <si>
    <t>EN  U.S. DOLARES</t>
  </si>
  <si>
    <t>AÑO</t>
  </si>
  <si>
    <t>REGALIAS</t>
  </si>
  <si>
    <t>PATENTES</t>
  </si>
  <si>
    <t>DER.  TRAM.</t>
  </si>
  <si>
    <t>DERECHO</t>
  </si>
  <si>
    <t xml:space="preserve">PRODUCTOS Y </t>
  </si>
  <si>
    <t>UTILIDADES</t>
  </si>
  <si>
    <t>CONTRAPRES-</t>
  </si>
  <si>
    <t>OTROS</t>
  </si>
  <si>
    <t>TOTAL</t>
  </si>
  <si>
    <t>MINERAS</t>
  </si>
  <si>
    <t>ADMIN.</t>
  </si>
  <si>
    <t>PREFERENTE</t>
  </si>
  <si>
    <t>SERVICIOS</t>
  </si>
  <si>
    <t>TACION</t>
  </si>
  <si>
    <t>2014*</t>
  </si>
  <si>
    <t>2015**</t>
  </si>
  <si>
    <t>NOTA: DESDE AÑO 1995 FUENTE SADMIN,  Y S.R.I.</t>
  </si>
  <si>
    <t>* A  DICIEMBRE/2014</t>
  </si>
  <si>
    <t>** AL 3 DE MAYO 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</si>
</sst>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1" applyFont="1" applyAlignment="1">
      <alignment horizontal="centerContinuous"/>
    </xf>
    <xf numFmtId="0" fontId="1" fillId="0" borderId="0" xfId="1"/>
    <xf numFmtId="0" fontId="2" fillId="2" borderId="1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5" fillId="2" borderId="6" xfId="1" applyFont="1" applyFill="1" applyBorder="1"/>
    <xf numFmtId="0" fontId="4" fillId="0" borderId="0" xfId="1" applyFont="1"/>
    <xf numFmtId="0" fontId="2" fillId="0" borderId="7" xfId="1" applyFont="1" applyBorder="1" applyAlignment="1">
      <alignment horizontal="center"/>
    </xf>
    <xf numFmtId="4" fontId="2" fillId="0" borderId="7" xfId="1" applyNumberFormat="1" applyFont="1" applyBorder="1"/>
    <xf numFmtId="0" fontId="1" fillId="0" borderId="8" xfId="1" applyBorder="1"/>
    <xf numFmtId="4" fontId="2" fillId="0" borderId="8" xfId="1" applyNumberFormat="1" applyFont="1" applyBorder="1"/>
    <xf numFmtId="0" fontId="2" fillId="0" borderId="8" xfId="1" applyFont="1" applyBorder="1" applyAlignment="1">
      <alignment horizontal="center"/>
    </xf>
    <xf numFmtId="4" fontId="2" fillId="0" borderId="8" xfId="1" applyNumberFormat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7" xfId="1" applyNumberFormat="1" applyFont="1" applyFill="1" applyBorder="1"/>
    <xf numFmtId="0" fontId="0" fillId="0" borderId="8" xfId="0" applyBorder="1"/>
    <xf numFmtId="4" fontId="2" fillId="3" borderId="8" xfId="1" applyNumberFormat="1" applyFont="1" applyFill="1" applyBorder="1"/>
    <xf numFmtId="4" fontId="6" fillId="0" borderId="8" xfId="0" applyNumberFormat="1" applyFont="1" applyBorder="1"/>
    <xf numFmtId="4" fontId="0" fillId="0" borderId="0" xfId="0" applyNumberFormat="1"/>
    <xf numFmtId="0" fontId="2" fillId="0" borderId="7" xfId="1" applyFont="1" applyFill="1" applyBorder="1" applyAlignment="1">
      <alignment horizontal="center"/>
    </xf>
    <xf numFmtId="4" fontId="2" fillId="0" borderId="7" xfId="2" applyNumberFormat="1" applyFont="1" applyBorder="1"/>
    <xf numFmtId="0" fontId="7" fillId="0" borderId="7" xfId="0" applyFont="1" applyBorder="1"/>
    <xf numFmtId="4" fontId="6" fillId="0" borderId="7" xfId="0" applyNumberFormat="1" applyFont="1" applyBorder="1"/>
    <xf numFmtId="0" fontId="2" fillId="0" borderId="9" xfId="1" applyFont="1" applyFill="1" applyBorder="1" applyAlignment="1">
      <alignment horizontal="center"/>
    </xf>
    <xf numFmtId="4" fontId="2" fillId="0" borderId="9" xfId="2" applyNumberFormat="1" applyFont="1" applyBorder="1"/>
    <xf numFmtId="0" fontId="7" fillId="0" borderId="9" xfId="0" applyFont="1" applyBorder="1"/>
    <xf numFmtId="4" fontId="6" fillId="0" borderId="9" xfId="0" applyNumberFormat="1" applyFont="1" applyBorder="1"/>
    <xf numFmtId="0" fontId="2" fillId="2" borderId="4" xfId="1" applyFont="1" applyFill="1" applyBorder="1" applyAlignment="1"/>
    <xf numFmtId="4" fontId="2" fillId="2" borderId="4" xfId="1" applyNumberFormat="1" applyFont="1" applyFill="1" applyBorder="1"/>
    <xf numFmtId="4" fontId="1" fillId="0" borderId="0" xfId="1" applyNumberFormat="1"/>
    <xf numFmtId="0" fontId="8" fillId="0" borderId="0" xfId="1" applyFont="1"/>
    <xf numFmtId="0" fontId="4" fillId="0" borderId="0" xfId="3" applyFont="1"/>
    <xf numFmtId="4" fontId="9" fillId="0" borderId="0" xfId="3" applyNumberFormat="1" applyFont="1"/>
    <xf numFmtId="0" fontId="1" fillId="0" borderId="0" xfId="3"/>
    <xf numFmtId="4" fontId="1" fillId="0" borderId="0" xfId="3" applyNumberFormat="1"/>
    <xf numFmtId="0" fontId="8" fillId="0" borderId="0" xfId="3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Normal" xfId="0" builtinId="0"/>
    <cellStyle name="Normal 23" xfId="3"/>
    <cellStyle name="Normal 24" xfId="1"/>
    <cellStyle name="Normal 30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C"/>
            </a:pPr>
            <a:r>
              <a:rPr lang="es-ES" sz="1600"/>
              <a:t>INGRESOS</a:t>
            </a:r>
            <a:r>
              <a:rPr lang="es-ES" sz="1600" baseline="0"/>
              <a:t> RECEPTADOS</a:t>
            </a:r>
            <a:endParaRPr lang="es-ES" sz="16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80698697912"/>
          <c:y val="0.0847329540754727"/>
          <c:w val="0.81914395425157"/>
          <c:h val="0.757805589162816"/>
        </c:manualLayout>
      </c:layout>
      <c:lineChart>
        <c:grouping val="standard"/>
        <c:varyColors val="0"/>
        <c:ser>
          <c:idx val="0"/>
          <c:order val="0"/>
          <c:tx>
            <c:v>REGALIAS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val>
            <c:numRef>
              <c:f>[1]INGRESOS!$B$11:$B$34</c:f>
              <c:numCache>
                <c:formatCode>General</c:formatCode>
                <c:ptCount val="24"/>
                <c:pt idx="0">
                  <c:v>193.6087295401403</c:v>
                </c:pt>
                <c:pt idx="1">
                  <c:v>109764.722</c:v>
                </c:pt>
                <c:pt idx="2">
                  <c:v>338312.7718087728</c:v>
                </c:pt>
                <c:pt idx="3">
                  <c:v>448517.9660426643</c:v>
                </c:pt>
                <c:pt idx="4">
                  <c:v>453361.31</c:v>
                </c:pt>
                <c:pt idx="5">
                  <c:v>690874.26</c:v>
                </c:pt>
                <c:pt idx="6">
                  <c:v>733231.56</c:v>
                </c:pt>
                <c:pt idx="7">
                  <c:v>385221.84</c:v>
                </c:pt>
                <c:pt idx="8">
                  <c:v>239498.69</c:v>
                </c:pt>
                <c:pt idx="9">
                  <c:v>267203.73</c:v>
                </c:pt>
                <c:pt idx="10">
                  <c:v>225407.18</c:v>
                </c:pt>
                <c:pt idx="11">
                  <c:v>6171.8</c:v>
                </c:pt>
                <c:pt idx="18">
                  <c:v>2.1572669E6</c:v>
                </c:pt>
                <c:pt idx="19">
                  <c:v>6.3903416E6</c:v>
                </c:pt>
                <c:pt idx="20">
                  <c:v>8.82457891E6</c:v>
                </c:pt>
                <c:pt idx="21">
                  <c:v>5.36735273E7</c:v>
                </c:pt>
                <c:pt idx="22">
                  <c:v>1.881103355E7</c:v>
                </c:pt>
                <c:pt idx="23">
                  <c:v>4.748815935E7</c:v>
                </c:pt>
              </c:numCache>
            </c:numRef>
          </c:val>
          <c:smooth val="0"/>
        </c:ser>
        <c:ser>
          <c:idx val="1"/>
          <c:order val="1"/>
          <c:tx>
            <c:v>PATENTES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val>
            <c:numRef>
              <c:f>[1]INGRESOS!$C$11:$C$34</c:f>
              <c:numCache>
                <c:formatCode>General</c:formatCode>
                <c:ptCount val="24"/>
                <c:pt idx="0">
                  <c:v>9505.845674201091</c:v>
                </c:pt>
                <c:pt idx="1">
                  <c:v>194522.805</c:v>
                </c:pt>
                <c:pt idx="2">
                  <c:v>284657.0285855101</c:v>
                </c:pt>
                <c:pt idx="3">
                  <c:v>971344.9625598607</c:v>
                </c:pt>
                <c:pt idx="4">
                  <c:v>1.00848406E6</c:v>
                </c:pt>
                <c:pt idx="5">
                  <c:v>1.12779433E6</c:v>
                </c:pt>
                <c:pt idx="6">
                  <c:v>1.408549E6</c:v>
                </c:pt>
                <c:pt idx="7">
                  <c:v>758271.29</c:v>
                </c:pt>
                <c:pt idx="8">
                  <c:v>504113.59</c:v>
                </c:pt>
                <c:pt idx="9">
                  <c:v>732391.1899999999</c:v>
                </c:pt>
                <c:pt idx="10">
                  <c:v>530462.62</c:v>
                </c:pt>
                <c:pt idx="11">
                  <c:v>825305.53</c:v>
                </c:pt>
                <c:pt idx="12">
                  <c:v>871566.73</c:v>
                </c:pt>
                <c:pt idx="13">
                  <c:v>1.1898738E6</c:v>
                </c:pt>
                <c:pt idx="14">
                  <c:v>1.6679132E6</c:v>
                </c:pt>
                <c:pt idx="15">
                  <c:v>2.42351207E6</c:v>
                </c:pt>
                <c:pt idx="16">
                  <c:v>3.86886411E6</c:v>
                </c:pt>
                <c:pt idx="17">
                  <c:v>4.11274512E6</c:v>
                </c:pt>
                <c:pt idx="18">
                  <c:v>3.560998E6</c:v>
                </c:pt>
                <c:pt idx="19">
                  <c:v>6.07218168E6</c:v>
                </c:pt>
                <c:pt idx="20">
                  <c:v>5.7637355E6</c:v>
                </c:pt>
                <c:pt idx="21">
                  <c:v>6.17758486E6</c:v>
                </c:pt>
                <c:pt idx="22">
                  <c:v>6.75790345E6</c:v>
                </c:pt>
                <c:pt idx="23">
                  <c:v>6.84067526E6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070760"/>
        <c:axId val="1770166792"/>
      </c:lineChart>
      <c:catAx>
        <c:axId val="1770070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770166792"/>
        <c:crosses val="autoZero"/>
        <c:auto val="1"/>
        <c:lblAlgn val="ctr"/>
        <c:lblOffset val="100"/>
        <c:noMultiLvlLbl val="0"/>
      </c:catAx>
      <c:valAx>
        <c:axId val="17701667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70070760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408026533743918"/>
          <c:y val="0.919870355271003"/>
          <c:w val="0.172798122213954"/>
          <c:h val="0.05769221740375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5" l="0.700000000000001" r="0.700000000000001" t="0.75000000000001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9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513778588835"/>
          <c:y val="0.187050912584054"/>
          <c:w val="0.711275559787004"/>
          <c:h val="0.68230556706727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([1]INGRESOS!$B$34,[1]INGRESOS!$C$34,[1]INGRESOS!$F$34,[1]INGRESOS!$G$34)</c:f>
              <c:numCache>
                <c:formatCode>General</c:formatCode>
                <c:ptCount val="4"/>
                <c:pt idx="0">
                  <c:v>4.748815935E7</c:v>
                </c:pt>
                <c:pt idx="1">
                  <c:v>6.84067526E6</c:v>
                </c:pt>
                <c:pt idx="2">
                  <c:v>1.24420496E6</c:v>
                </c:pt>
                <c:pt idx="3">
                  <c:v>4.71248431E6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>
        <a:alphaModFix amt="90000"/>
      </a:blip>
      <a:srcRect/>
      <a:tile tx="0" ty="0" sx="100000" sy="100000" flip="none" algn="tl"/>
    </a:blipFill>
    <a:ln w="3175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5" l="0.700000000000001" r="0.700000000000001" t="0.750000000000015" header="0.3" footer="0.3"/>
    <c:pageSetup paperSize="9" orientation="landscape" horizontalDpi="300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41</xdr:row>
      <xdr:rowOff>50800</xdr:rowOff>
    </xdr:from>
    <xdr:to>
      <xdr:col>9</xdr:col>
      <xdr:colOff>1295400</xdr:colOff>
      <xdr:row>63</xdr:row>
      <xdr:rowOff>101600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1066800</xdr:colOff>
      <xdr:row>65</xdr:row>
      <xdr:rowOff>76200</xdr:rowOff>
    </xdr:from>
    <xdr:to>
      <xdr:col>7</xdr:col>
      <xdr:colOff>800100</xdr:colOff>
      <xdr:row>82</xdr:row>
      <xdr:rowOff>139700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0.04089</cdr:x>
      <cdr:y>0.01592</cdr:y>
    </cdr:from>
    <cdr:to>
      <cdr:x>0.1039</cdr:x>
      <cdr:y>0.06848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7407" y="65062"/>
          <a:ext cx="601152" cy="219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 b="1"/>
            <a:t>U. S $</a:t>
          </a:r>
        </a:p>
      </cdr:txBody>
    </cdr:sp>
  </cdr:relSizeAnchor>
  <cdr:relSizeAnchor xmlns:cdr="http://schemas.openxmlformats.org/drawingml/2006/chartDrawing">
    <cdr:from>
      <cdr:x>0.10157</cdr:x>
      <cdr:y>0.84392</cdr:y>
    </cdr:from>
    <cdr:to>
      <cdr:x>0.95222</cdr:x>
      <cdr:y>0.92849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964849" y="3892459"/>
          <a:ext cx="7375184" cy="351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/>
            <a:t>    </a:t>
          </a:r>
          <a:r>
            <a:rPr lang="es-ES" sz="900"/>
            <a:t>1991     1992    1993    1994    1995   1996    1997    1998   1999    2000    2001     2002     2003    2004     2005    2006   2007    2008</a:t>
          </a:r>
          <a:r>
            <a:rPr lang="es-ES" sz="900" baseline="0"/>
            <a:t>   2009</a:t>
          </a:r>
          <a:r>
            <a:rPr lang="es-ES" sz="900"/>
            <a:t>    2010    2011    2012     2013   2014</a:t>
          </a:r>
        </a:p>
      </cdr:txBody>
    </cdr:sp>
  </cdr:relSizeAnchor>
  <cdr:relSizeAnchor xmlns:cdr="http://schemas.openxmlformats.org/drawingml/2006/chartDrawing">
    <cdr:from>
      <cdr:x>0.4328</cdr:x>
      <cdr:y>0.89642</cdr:y>
    </cdr:from>
    <cdr:to>
      <cdr:x>0.43305</cdr:x>
      <cdr:y>0.89666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857625" y="3770435"/>
          <a:ext cx="504825" cy="439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 b="1"/>
            <a:t>AÑOS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0.42768</cdr:x>
      <cdr:y>0.04101</cdr:y>
    </cdr:from>
    <cdr:to>
      <cdr:x>0.72299</cdr:x>
      <cdr:y>0.13131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429625" y="128579"/>
          <a:ext cx="3122819" cy="281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INGRESOS</a:t>
          </a:r>
          <a:r>
            <a:rPr lang="es-ES" sz="1400" b="1" baseline="0"/>
            <a:t> RECEPTADOS 2014</a:t>
          </a:r>
          <a:endParaRPr lang="es-ES" sz="1400" b="1"/>
        </a:p>
      </cdr:txBody>
    </cdr:sp>
  </cdr:relSizeAnchor>
  <cdr:relSizeAnchor xmlns:cdr="http://schemas.openxmlformats.org/drawingml/2006/chartDrawing">
    <cdr:from>
      <cdr:x>0.39982</cdr:x>
      <cdr:y>0.5659</cdr:y>
    </cdr:from>
    <cdr:to>
      <cdr:x>0.40399</cdr:x>
      <cdr:y>0.6112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3244159" y="1848417"/>
          <a:ext cx="47154" cy="150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0.57615</cdr:x>
      <cdr:y>0.55233</cdr:y>
    </cdr:from>
    <cdr:to>
      <cdr:x>0.68658</cdr:x>
      <cdr:y>0.61188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62400" y="1838325"/>
          <a:ext cx="9239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C" sz="1000"/>
            <a:t>REGALIAS</a:t>
          </a:r>
        </a:p>
      </cdr:txBody>
    </cdr:sp>
  </cdr:relSizeAnchor>
  <cdr:relSizeAnchor xmlns:cdr="http://schemas.openxmlformats.org/drawingml/2006/chartDrawing">
    <cdr:from>
      <cdr:x>0.03404</cdr:x>
      <cdr:y>0.23297</cdr:y>
    </cdr:from>
    <cdr:to>
      <cdr:x>0.37969</cdr:x>
      <cdr:y>0.32013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0499" y="761999"/>
          <a:ext cx="21240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C" sz="1000"/>
            <a:t>PATENTES DE  CONSERVACION</a:t>
          </a:r>
        </a:p>
      </cdr:txBody>
    </cdr:sp>
  </cdr:relSizeAnchor>
  <cdr:relSizeAnchor xmlns:cdr="http://schemas.openxmlformats.org/drawingml/2006/chartDrawing">
    <cdr:from>
      <cdr:x>0.52839</cdr:x>
      <cdr:y>0.16116</cdr:y>
    </cdr:from>
    <cdr:to>
      <cdr:x>0.73453</cdr:x>
      <cdr:y>0.21592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3562350" y="523875"/>
          <a:ext cx="16859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C" sz="1000"/>
            <a:t>UTILIDADES</a:t>
          </a:r>
          <a:r>
            <a:rPr lang="es-EC" sz="1000" baseline="0"/>
            <a:t>  MINERAS</a:t>
          </a:r>
          <a:endParaRPr lang="es-EC" sz="1000"/>
        </a:p>
      </cdr:txBody>
    </cdr:sp>
  </cdr:relSizeAnchor>
  <cdr:relSizeAnchor xmlns:cdr="http://schemas.openxmlformats.org/drawingml/2006/chartDrawing">
    <cdr:from>
      <cdr:x>0.33692</cdr:x>
      <cdr:y>0.1052</cdr:y>
    </cdr:from>
    <cdr:to>
      <cdr:x>0.47072</cdr:x>
      <cdr:y>0.16693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952625" y="342900"/>
          <a:ext cx="1123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C" sz="1000"/>
            <a:t>AUTOGESTION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ita/Downloads/ESTADISTICA_MINERA_2014-actualizado-al-28-10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LLE PROD"/>
      <sheetName val="PROD. 2014"/>
      <sheetName val="VALORES 2014"/>
      <sheetName val="CONSOL. PROD."/>
      <sheetName val="INGRESOS 2014"/>
      <sheetName val="INGRESOS  2015"/>
      <sheetName val="INGRESOS"/>
      <sheetName val="SOCIETARIA  2013"/>
      <sheetName val="SOCIETARIA 2014"/>
      <sheetName val="INVERSION  SOCIETARIA"/>
      <sheetName val="PIB"/>
      <sheetName val="EXPORTACIONES"/>
      <sheetName val="IMPORTACIONES"/>
      <sheetName val="BALANZA  COMERCI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193.6087295401403</v>
          </cell>
          <cell r="C11">
            <v>9505.8456742010912</v>
          </cell>
        </row>
        <row r="12">
          <cell r="B12">
            <v>109764.72199999999</v>
          </cell>
          <cell r="C12">
            <v>194522.80499999999</v>
          </cell>
        </row>
        <row r="13">
          <cell r="B13">
            <v>338312.77180877281</v>
          </cell>
          <cell r="C13">
            <v>284657.0285855101</v>
          </cell>
        </row>
        <row r="14">
          <cell r="B14">
            <v>448517.96604266437</v>
          </cell>
          <cell r="C14">
            <v>971344.96255986067</v>
          </cell>
        </row>
        <row r="15">
          <cell r="B15">
            <v>453361.31</v>
          </cell>
          <cell r="C15">
            <v>1008484.06</v>
          </cell>
        </row>
        <row r="16">
          <cell r="B16">
            <v>690874.26</v>
          </cell>
          <cell r="C16">
            <v>1127794.33</v>
          </cell>
        </row>
        <row r="17">
          <cell r="B17">
            <v>733231.56</v>
          </cell>
          <cell r="C17">
            <v>1408549</v>
          </cell>
        </row>
        <row r="18">
          <cell r="B18">
            <v>385221.84</v>
          </cell>
          <cell r="C18">
            <v>758271.29</v>
          </cell>
        </row>
        <row r="19">
          <cell r="B19">
            <v>239498.69</v>
          </cell>
          <cell r="C19">
            <v>504113.59</v>
          </cell>
        </row>
        <row r="20">
          <cell r="B20">
            <v>267203.73</v>
          </cell>
          <cell r="C20">
            <v>732391.19</v>
          </cell>
        </row>
        <row r="21">
          <cell r="B21">
            <v>225407.18</v>
          </cell>
          <cell r="C21">
            <v>530462.62</v>
          </cell>
        </row>
        <row r="22">
          <cell r="B22">
            <v>6171.8</v>
          </cell>
          <cell r="C22">
            <v>825305.53</v>
          </cell>
        </row>
        <row r="23">
          <cell r="C23">
            <v>871566.73</v>
          </cell>
        </row>
        <row r="24">
          <cell r="C24">
            <v>1189873.8</v>
          </cell>
        </row>
        <row r="25">
          <cell r="C25">
            <v>1667913.2</v>
          </cell>
        </row>
        <row r="26">
          <cell r="C26">
            <v>2423512.0699999998</v>
          </cell>
        </row>
        <row r="27">
          <cell r="C27">
            <v>3868864.11</v>
          </cell>
        </row>
        <row r="28">
          <cell r="C28">
            <v>4112745.12</v>
          </cell>
        </row>
        <row r="29">
          <cell r="B29">
            <v>2157266.9</v>
          </cell>
          <cell r="C29">
            <v>3560998</v>
          </cell>
        </row>
        <row r="30">
          <cell r="B30">
            <v>6390341.5999999996</v>
          </cell>
          <cell r="C30">
            <v>6072181.6799999997</v>
          </cell>
        </row>
        <row r="31">
          <cell r="B31">
            <v>8824578.9100000001</v>
          </cell>
          <cell r="C31">
            <v>5763735.5</v>
          </cell>
        </row>
        <row r="32">
          <cell r="B32">
            <v>53673527.299999997</v>
          </cell>
          <cell r="C32">
            <v>6177584.8600000003</v>
          </cell>
        </row>
        <row r="33">
          <cell r="B33">
            <v>18811033.550000001</v>
          </cell>
          <cell r="C33">
            <v>6757903.4500000002</v>
          </cell>
        </row>
        <row r="34">
          <cell r="B34">
            <v>47488159.350000001</v>
          </cell>
          <cell r="C34">
            <v>6840675.2599999998</v>
          </cell>
          <cell r="F34">
            <v>1244204.96</v>
          </cell>
          <cell r="G34">
            <v>4712484.3099999996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abSelected="1" topLeftCell="B11" workbookViewId="0">
      <selection activeCell="B36" sqref="B36"/>
    </sheetView>
  </sheetViews>
  <sheetFormatPr baseColWidth="10" defaultRowHeight="15" x14ac:dyDescent="0"/>
  <cols>
    <col min="1" max="1" width="13" customWidth="1"/>
    <col min="2" max="2" width="18.5" customWidth="1"/>
    <col min="3" max="3" width="17" customWidth="1"/>
    <col min="4" max="4" width="15.5" customWidth="1"/>
    <col min="5" max="5" width="17.33203125" customWidth="1"/>
    <col min="6" max="6" width="19" customWidth="1"/>
    <col min="7" max="7" width="16.33203125" customWidth="1"/>
    <col min="8" max="8" width="16.5" customWidth="1"/>
    <col min="9" max="9" width="14" customWidth="1"/>
    <col min="10" max="10" width="18.5" customWidth="1"/>
    <col min="11" max="12" width="12.6640625" bestFit="1" customWidth="1"/>
  </cols>
  <sheetData>
    <row r="2" spans="1:10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</row>
    <row r="4" spans="1:10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</row>
    <row r="5" spans="1:10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</row>
    <row r="6" spans="1:10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8" thickBot="1">
      <c r="A7" s="1"/>
      <c r="B7" s="1"/>
      <c r="C7" s="1"/>
      <c r="D7" s="1"/>
      <c r="E7" s="1"/>
      <c r="F7" s="2"/>
      <c r="G7" s="2"/>
      <c r="H7" s="2"/>
      <c r="I7" s="2"/>
      <c r="J7" s="2"/>
    </row>
    <row r="8" spans="1:10" ht="16" thickTop="1">
      <c r="A8" s="3" t="s">
        <v>5</v>
      </c>
      <c r="B8" s="4" t="s">
        <v>6</v>
      </c>
      <c r="C8" s="3" t="s">
        <v>7</v>
      </c>
      <c r="D8" s="5" t="s">
        <v>8</v>
      </c>
      <c r="E8" s="6" t="s">
        <v>9</v>
      </c>
      <c r="F8" s="4" t="s">
        <v>10</v>
      </c>
      <c r="G8" s="7" t="s">
        <v>11</v>
      </c>
      <c r="H8" s="7" t="s">
        <v>12</v>
      </c>
      <c r="I8" s="7" t="s">
        <v>13</v>
      </c>
      <c r="J8" s="7" t="s">
        <v>14</v>
      </c>
    </row>
    <row r="9" spans="1:10" ht="16" thickBot="1">
      <c r="A9" s="8"/>
      <c r="B9" s="8"/>
      <c r="C9" s="8" t="s">
        <v>15</v>
      </c>
      <c r="D9" s="9" t="s">
        <v>16</v>
      </c>
      <c r="E9" s="9" t="s">
        <v>17</v>
      </c>
      <c r="F9" s="10" t="s">
        <v>18</v>
      </c>
      <c r="G9" s="11" t="s">
        <v>15</v>
      </c>
      <c r="H9" s="11" t="s">
        <v>19</v>
      </c>
      <c r="I9" s="11"/>
      <c r="J9" s="12"/>
    </row>
    <row r="10" spans="1:10" ht="18" thickTop="1">
      <c r="A10" s="13"/>
      <c r="B10" s="13"/>
      <c r="C10" s="13"/>
      <c r="D10" s="2"/>
      <c r="E10" s="2"/>
      <c r="F10" s="2"/>
      <c r="G10" s="2"/>
      <c r="H10" s="2"/>
      <c r="I10" s="2"/>
      <c r="J10" s="13"/>
    </row>
    <row r="11" spans="1:10">
      <c r="A11" s="14">
        <v>1991</v>
      </c>
      <c r="B11" s="15">
        <v>193.6087295401403</v>
      </c>
      <c r="C11" s="15">
        <v>9505.8456742010912</v>
      </c>
      <c r="D11" s="16"/>
      <c r="E11" s="16"/>
      <c r="F11" s="16"/>
      <c r="G11" s="16"/>
      <c r="H11" s="16"/>
      <c r="I11" s="16"/>
      <c r="J11" s="17">
        <v>9699.4544037412306</v>
      </c>
    </row>
    <row r="12" spans="1:10">
      <c r="A12" s="14">
        <v>1992</v>
      </c>
      <c r="B12" s="15">
        <v>109764.72199999999</v>
      </c>
      <c r="C12" s="15">
        <v>194522.80499999999</v>
      </c>
      <c r="D12" s="16"/>
      <c r="E12" s="16"/>
      <c r="F12" s="16"/>
      <c r="G12" s="16"/>
      <c r="H12" s="16"/>
      <c r="I12" s="16"/>
      <c r="J12" s="17">
        <v>304287.527</v>
      </c>
    </row>
    <row r="13" spans="1:10">
      <c r="A13" s="14">
        <v>1993</v>
      </c>
      <c r="B13" s="15">
        <v>338312.77180877281</v>
      </c>
      <c r="C13" s="15">
        <v>284657.0285855101</v>
      </c>
      <c r="D13" s="16"/>
      <c r="E13" s="16"/>
      <c r="F13" s="16"/>
      <c r="G13" s="16"/>
      <c r="H13" s="16"/>
      <c r="I13" s="16"/>
      <c r="J13" s="17">
        <v>622969.80039428291</v>
      </c>
    </row>
    <row r="14" spans="1:10">
      <c r="A14" s="14">
        <v>1994</v>
      </c>
      <c r="B14" s="15">
        <v>448517.96604266437</v>
      </c>
      <c r="C14" s="15">
        <v>971344.96255986067</v>
      </c>
      <c r="D14" s="16"/>
      <c r="E14" s="16"/>
      <c r="F14" s="16"/>
      <c r="G14" s="16"/>
      <c r="H14" s="16"/>
      <c r="I14" s="16"/>
      <c r="J14" s="17">
        <v>1419862.928602525</v>
      </c>
    </row>
    <row r="15" spans="1:10">
      <c r="A15" s="14">
        <v>1995</v>
      </c>
      <c r="B15" s="15">
        <v>453361.31</v>
      </c>
      <c r="C15" s="15">
        <v>1008484.06</v>
      </c>
      <c r="D15" s="16"/>
      <c r="E15" s="16"/>
      <c r="F15" s="16"/>
      <c r="G15" s="16"/>
      <c r="H15" s="16"/>
      <c r="I15" s="16"/>
      <c r="J15" s="17">
        <v>1461845.37</v>
      </c>
    </row>
    <row r="16" spans="1:10">
      <c r="A16" s="14">
        <v>1996</v>
      </c>
      <c r="B16" s="15">
        <v>690874.26</v>
      </c>
      <c r="C16" s="15">
        <v>1127794.33</v>
      </c>
      <c r="D16" s="16"/>
      <c r="E16" s="16"/>
      <c r="F16" s="16"/>
      <c r="G16" s="16"/>
      <c r="H16" s="16"/>
      <c r="I16" s="16"/>
      <c r="J16" s="17">
        <v>1818668.59</v>
      </c>
    </row>
    <row r="17" spans="1:10">
      <c r="A17" s="18">
        <v>1997</v>
      </c>
      <c r="B17" s="17">
        <v>733231.56</v>
      </c>
      <c r="C17" s="17">
        <v>1408549</v>
      </c>
      <c r="D17" s="16"/>
      <c r="E17" s="16"/>
      <c r="F17" s="16"/>
      <c r="G17" s="16"/>
      <c r="H17" s="16"/>
      <c r="I17" s="16"/>
      <c r="J17" s="17">
        <v>2141780.56</v>
      </c>
    </row>
    <row r="18" spans="1:10">
      <c r="A18" s="18">
        <v>1998</v>
      </c>
      <c r="B18" s="17">
        <v>385221.84</v>
      </c>
      <c r="C18" s="17">
        <v>758271.29</v>
      </c>
      <c r="D18" s="16"/>
      <c r="E18" s="16"/>
      <c r="F18" s="16"/>
      <c r="G18" s="16"/>
      <c r="H18" s="16"/>
      <c r="I18" s="16"/>
      <c r="J18" s="17">
        <v>1143493.1300000001</v>
      </c>
    </row>
    <row r="19" spans="1:10">
      <c r="A19" s="18">
        <v>1999</v>
      </c>
      <c r="B19" s="17">
        <v>239498.69</v>
      </c>
      <c r="C19" s="17">
        <v>504113.59</v>
      </c>
      <c r="D19" s="16"/>
      <c r="E19" s="16"/>
      <c r="F19" s="16"/>
      <c r="G19" s="16"/>
      <c r="H19" s="16"/>
      <c r="I19" s="16"/>
      <c r="J19" s="17">
        <v>743612.28</v>
      </c>
    </row>
    <row r="20" spans="1:10">
      <c r="A20" s="18">
        <v>2000</v>
      </c>
      <c r="B20" s="17">
        <v>267203.73</v>
      </c>
      <c r="C20" s="17">
        <v>732391.19</v>
      </c>
      <c r="D20" s="16"/>
      <c r="E20" s="16"/>
      <c r="F20" s="16"/>
      <c r="G20" s="16"/>
      <c r="H20" s="16"/>
      <c r="I20" s="16"/>
      <c r="J20" s="17">
        <v>999594.91999999993</v>
      </c>
    </row>
    <row r="21" spans="1:10">
      <c r="A21" s="18">
        <v>2001</v>
      </c>
      <c r="B21" s="17">
        <v>225407.18</v>
      </c>
      <c r="C21" s="17">
        <v>530462.62</v>
      </c>
      <c r="D21" s="17">
        <v>141800</v>
      </c>
      <c r="E21" s="17"/>
      <c r="F21" s="17">
        <v>3196.66</v>
      </c>
      <c r="G21" s="17"/>
      <c r="H21" s="17"/>
      <c r="I21" s="17"/>
      <c r="J21" s="17">
        <v>900866.46000000008</v>
      </c>
    </row>
    <row r="22" spans="1:10">
      <c r="A22" s="18">
        <v>2002</v>
      </c>
      <c r="B22" s="17">
        <v>6171.8</v>
      </c>
      <c r="C22" s="17">
        <v>825305.53</v>
      </c>
      <c r="D22" s="17">
        <v>96800</v>
      </c>
      <c r="E22" s="17">
        <v>79500.850000000006</v>
      </c>
      <c r="F22" s="17">
        <v>37728.9</v>
      </c>
      <c r="G22" s="17"/>
      <c r="H22" s="17"/>
      <c r="I22" s="17"/>
      <c r="J22" s="17">
        <v>1045507.0800000001</v>
      </c>
    </row>
    <row r="23" spans="1:10">
      <c r="A23" s="18">
        <v>2003</v>
      </c>
      <c r="B23" s="17"/>
      <c r="C23" s="17">
        <v>871566.73</v>
      </c>
      <c r="D23" s="17">
        <v>70900</v>
      </c>
      <c r="E23" s="17">
        <v>38090</v>
      </c>
      <c r="F23" s="17">
        <v>23259.119999999999</v>
      </c>
      <c r="G23" s="17"/>
      <c r="H23" s="17">
        <v>238608.87</v>
      </c>
      <c r="I23" s="17">
        <v>6123.69</v>
      </c>
      <c r="J23" s="17">
        <v>1248548.4099999999</v>
      </c>
    </row>
    <row r="24" spans="1:10">
      <c r="A24" s="18">
        <v>2004</v>
      </c>
      <c r="B24" s="16"/>
      <c r="C24" s="17">
        <v>1189873.8</v>
      </c>
      <c r="D24" s="19">
        <v>88100</v>
      </c>
      <c r="E24" s="17"/>
      <c r="F24" s="17">
        <v>25215.61</v>
      </c>
      <c r="G24" s="17"/>
      <c r="H24" s="17">
        <v>259136.02</v>
      </c>
      <c r="I24" s="17">
        <v>400</v>
      </c>
      <c r="J24" s="17">
        <v>1562725.4300000002</v>
      </c>
    </row>
    <row r="25" spans="1:10">
      <c r="A25" s="20">
        <v>2005</v>
      </c>
      <c r="B25" s="16"/>
      <c r="C25" s="19">
        <v>1667913.2</v>
      </c>
      <c r="D25" s="19">
        <v>82500</v>
      </c>
      <c r="E25" s="16"/>
      <c r="F25" s="19">
        <v>38646.629999999997</v>
      </c>
      <c r="G25" s="19"/>
      <c r="H25" s="19">
        <v>296560.17</v>
      </c>
      <c r="I25" s="16"/>
      <c r="J25" s="17">
        <v>2085619.9999999998</v>
      </c>
    </row>
    <row r="26" spans="1:10">
      <c r="A26" s="18">
        <v>2006</v>
      </c>
      <c r="B26" s="16"/>
      <c r="C26" s="17">
        <v>2423512.0699999998</v>
      </c>
      <c r="D26" s="19">
        <v>184300</v>
      </c>
      <c r="E26" s="17"/>
      <c r="F26" s="17">
        <v>56838.9</v>
      </c>
      <c r="G26" s="17"/>
      <c r="H26" s="17">
        <v>310118.83</v>
      </c>
      <c r="I26" s="17"/>
      <c r="J26" s="19">
        <v>2974769.8</v>
      </c>
    </row>
    <row r="27" spans="1:10">
      <c r="A27" s="18">
        <v>2007</v>
      </c>
      <c r="B27" s="16"/>
      <c r="C27" s="17">
        <v>3868864.11</v>
      </c>
      <c r="D27" s="19">
        <v>117200</v>
      </c>
      <c r="E27" s="17"/>
      <c r="F27" s="17">
        <v>42055.57</v>
      </c>
      <c r="G27" s="17"/>
      <c r="H27" s="17">
        <v>365378.42</v>
      </c>
      <c r="I27" s="17">
        <v>35689.379999999997</v>
      </c>
      <c r="J27" s="19">
        <v>4429187.4799999995</v>
      </c>
    </row>
    <row r="28" spans="1:10">
      <c r="A28" s="18">
        <v>2008</v>
      </c>
      <c r="B28" s="16"/>
      <c r="C28" s="17">
        <v>4112745.12</v>
      </c>
      <c r="D28" s="19">
        <v>19800</v>
      </c>
      <c r="E28" s="17"/>
      <c r="F28" s="17">
        <v>33304.879999999997</v>
      </c>
      <c r="G28" s="17"/>
      <c r="H28" s="17">
        <v>356116.82</v>
      </c>
      <c r="I28" s="17">
        <v>18809.490000000002</v>
      </c>
      <c r="J28" s="19">
        <v>4540776.3100000005</v>
      </c>
    </row>
    <row r="29" spans="1:10">
      <c r="A29" s="18">
        <v>2009</v>
      </c>
      <c r="B29" s="17">
        <v>2157266.9</v>
      </c>
      <c r="C29" s="17">
        <v>3560998</v>
      </c>
      <c r="D29" s="19"/>
      <c r="E29" s="17"/>
      <c r="F29" s="17">
        <v>22649.54</v>
      </c>
      <c r="G29" s="17"/>
      <c r="H29" s="17"/>
      <c r="I29" s="17">
        <v>636</v>
      </c>
      <c r="J29" s="19">
        <f>SUM(B29:I29)</f>
        <v>5741550.4400000004</v>
      </c>
    </row>
    <row r="30" spans="1:10">
      <c r="A30" s="18">
        <v>2010</v>
      </c>
      <c r="B30" s="17">
        <v>6390341.5999999996</v>
      </c>
      <c r="C30" s="17">
        <v>6072181.6799999997</v>
      </c>
      <c r="D30" s="19"/>
      <c r="E30" s="17"/>
      <c r="F30" s="17">
        <v>361910.36</v>
      </c>
      <c r="G30" s="17">
        <v>770791.85</v>
      </c>
      <c r="H30" s="17"/>
      <c r="I30" s="17">
        <v>193846.96</v>
      </c>
      <c r="J30" s="19">
        <f>SUM(B30:I30)</f>
        <v>13789072.449999999</v>
      </c>
    </row>
    <row r="31" spans="1:10">
      <c r="A31" s="14">
        <v>2011</v>
      </c>
      <c r="B31" s="15">
        <v>8824578.9100000001</v>
      </c>
      <c r="C31" s="15">
        <v>5763735.5</v>
      </c>
      <c r="D31" s="21"/>
      <c r="E31" s="15"/>
      <c r="F31" s="15">
        <v>803065.47</v>
      </c>
      <c r="G31" s="15">
        <v>627577.97</v>
      </c>
      <c r="H31" s="15"/>
      <c r="J31" s="21">
        <f>SUM(B31:H31)</f>
        <v>16018957.850000001</v>
      </c>
    </row>
    <row r="32" spans="1:10">
      <c r="A32" s="18">
        <v>2012</v>
      </c>
      <c r="B32" s="17">
        <v>53673527.299999997</v>
      </c>
      <c r="C32" s="17">
        <v>6177584.8600000003</v>
      </c>
      <c r="D32" s="19"/>
      <c r="E32" s="17"/>
      <c r="F32" s="17">
        <v>2070505.84</v>
      </c>
      <c r="G32" s="17">
        <v>4030615.87</v>
      </c>
      <c r="H32" s="17"/>
      <c r="I32" s="17"/>
      <c r="J32" s="19">
        <f>SUM(B32:I32)</f>
        <v>65952233.869999997</v>
      </c>
    </row>
    <row r="33" spans="1:12">
      <c r="A33" s="20">
        <v>2013</v>
      </c>
      <c r="B33" s="19">
        <v>18811033.550000001</v>
      </c>
      <c r="C33" s="19">
        <v>6757903.4500000002</v>
      </c>
      <c r="D33" s="22"/>
      <c r="E33" s="22"/>
      <c r="F33" s="23">
        <v>2411498.09</v>
      </c>
      <c r="G33" s="24">
        <v>3292340.88</v>
      </c>
      <c r="H33" s="22"/>
      <c r="I33" s="22"/>
      <c r="J33" s="24">
        <f>SUM(B33:I33)</f>
        <v>31272775.969999999</v>
      </c>
      <c r="L33" s="25"/>
    </row>
    <row r="34" spans="1:12">
      <c r="A34" s="26" t="s">
        <v>20</v>
      </c>
      <c r="B34" s="27">
        <v>47488159.350000001</v>
      </c>
      <c r="C34" s="27">
        <v>6840675.2599999998</v>
      </c>
      <c r="D34" s="28"/>
      <c r="E34" s="28"/>
      <c r="F34" s="27">
        <v>1244204.96</v>
      </c>
      <c r="G34" s="27">
        <v>4712484.3099999996</v>
      </c>
      <c r="H34" s="28"/>
      <c r="I34" s="28"/>
      <c r="J34" s="29">
        <f>SUM(B34:I34)</f>
        <v>60285523.880000003</v>
      </c>
      <c r="L34" s="25"/>
    </row>
    <row r="35" spans="1:12" ht="16" thickBot="1">
      <c r="A35" s="30" t="s">
        <v>21</v>
      </c>
      <c r="B35" s="31">
        <v>9359220.3499999996</v>
      </c>
      <c r="C35" s="31">
        <v>7407084.8300000001</v>
      </c>
      <c r="D35" s="32"/>
      <c r="E35" s="32"/>
      <c r="F35" s="31">
        <v>4196625.0799999991</v>
      </c>
      <c r="G35" s="31">
        <v>4477691.24</v>
      </c>
      <c r="H35" s="32"/>
      <c r="I35" s="32"/>
      <c r="J35" s="33">
        <f>SUM(B35:I35)</f>
        <v>25440621.5</v>
      </c>
      <c r="L35" s="25"/>
    </row>
    <row r="36" spans="1:12" ht="16" thickBot="1">
      <c r="A36" s="34" t="s">
        <v>14</v>
      </c>
      <c r="B36" s="35">
        <f>SUM(B11:B35)</f>
        <v>150601887.39858097</v>
      </c>
      <c r="C36" s="35">
        <f>SUM(C11:C35)</f>
        <v>65070040.861819573</v>
      </c>
      <c r="D36" s="35">
        <f>SUM(D14:D35)</f>
        <v>801400</v>
      </c>
      <c r="E36" s="35">
        <f>SUM(E11:E33)</f>
        <v>117590.85</v>
      </c>
      <c r="F36" s="35">
        <f>SUM(F11:F35)</f>
        <v>11370705.609999999</v>
      </c>
      <c r="G36" s="35">
        <f>SUM(G11:G35)</f>
        <v>17911502.119999997</v>
      </c>
      <c r="H36" s="35">
        <f>SUM(H11:H33)</f>
        <v>1825919.1300000001</v>
      </c>
      <c r="I36" s="35">
        <f>SUM(I11:I33)</f>
        <v>255505.52</v>
      </c>
      <c r="J36" s="35">
        <f>SUM(J11:J35)</f>
        <v>247954551.49040055</v>
      </c>
      <c r="K36" s="25"/>
    </row>
    <row r="37" spans="1:12" ht="18" thickTop="1">
      <c r="A37" s="13"/>
      <c r="B37" s="13"/>
      <c r="C37" s="13"/>
      <c r="D37" s="13"/>
      <c r="E37" s="13"/>
      <c r="F37" s="2"/>
      <c r="G37" s="2"/>
      <c r="H37" s="2"/>
      <c r="I37" s="2"/>
      <c r="J37" s="36"/>
    </row>
    <row r="38" spans="1:12" ht="17">
      <c r="A38" s="37" t="s">
        <v>22</v>
      </c>
      <c r="B38" s="38"/>
      <c r="C38" s="38"/>
      <c r="D38" s="39"/>
      <c r="E38" s="38"/>
      <c r="F38" s="40"/>
      <c r="G38" s="41"/>
      <c r="H38" s="40"/>
      <c r="I38" s="41"/>
      <c r="J38" s="41"/>
    </row>
    <row r="39" spans="1:12">
      <c r="A39" s="37" t="s">
        <v>23</v>
      </c>
    </row>
    <row r="40" spans="1:12">
      <c r="A40" s="42" t="s">
        <v>24</v>
      </c>
    </row>
    <row r="41" spans="1:12">
      <c r="A41" s="42"/>
    </row>
  </sheetData>
  <mergeCells count="5">
    <mergeCell ref="A2:J2"/>
    <mergeCell ref="A3:J3"/>
    <mergeCell ref="A4:J4"/>
    <mergeCell ref="A5:J5"/>
    <mergeCell ref="A6:J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ARCOM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Ingresos participación minera estatal</dc:title>
  <dc:subject/>
  <dc:creator>ARCOM</dc:creator>
  <cp:keywords/>
  <dc:description/>
  <cp:lastModifiedBy>Elizabeth Cadme</cp:lastModifiedBy>
  <dcterms:created xsi:type="dcterms:W3CDTF">2015-11-24T15:02:15Z</dcterms:created>
  <dcterms:modified xsi:type="dcterms:W3CDTF">2015-11-24T17:35:12Z</dcterms:modified>
  <cp:category/>
</cp:coreProperties>
</file>